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Тематики" sheetId="1" r:id="rId1"/>
    <sheet name="Mini MBA" sheetId="2" r:id="rId2"/>
    <sheet name="Рестораны, Кейтеринг" sheetId="3" r:id="rId3"/>
    <sheet name="HR, Кадры" sheetId="4" r:id="rId4"/>
    <sheet name="Маркетинг, Реклама, PR" sheetId="5" r:id="rId5"/>
    <sheet name="Управление" sheetId="6" r:id="rId6"/>
    <sheet name="Финансы" sheetId="7" r:id="rId7"/>
    <sheet name="Право" sheetId="8" r:id="rId8"/>
    <sheet name="ISO" sheetId="9" r:id="rId9"/>
    <sheet name="Логистика и ВЭД" sheetId="10" r:id="rId10"/>
    <sheet name="ИТ для бизнеса" sheetId="11" r:id="rId11"/>
    <sheet name="Продажи, переговоры" sheetId="12" r:id="rId12"/>
    <sheet name="Строительство. Недвижимость" sheetId="13" r:id="rId13"/>
    <sheet name="Госзакупки, Тендеры" sheetId="14" r:id="rId14"/>
    <sheet name="Секретариат" sheetId="15" r:id="rId15"/>
    <sheet name="Тренинги на английском" sheetId="16" r:id="rId16"/>
    <sheet name="Личностные тренинги" sheetId="17" r:id="rId17"/>
    <sheet name="Гос и муниципальное управление" sheetId="18" r:id="rId18"/>
    <sheet name="Банки" sheetId="19" r:id="rId19"/>
    <sheet name="Медицина" sheetId="20" r:id="rId20"/>
    <sheet name="Торговля, Ритейл" sheetId="21" r:id="rId21"/>
    <sheet name="Промышленность" sheetId="22" r:id="rId22"/>
  </sheets>
  <calcPr calcId="122211"/>
</workbook>
</file>

<file path=xl/sharedStrings.xml><?xml version="1.0" encoding="utf-8"?>
<sst xmlns="http://schemas.openxmlformats.org/spreadsheetml/2006/main" count="3722" uniqueCount="3722">
  <si>
    <t>Бизнес-школа ITC Group / ООО "АйТиСи Груп"
Лицензия на образовательную деятельность № 3504 выдана 
Комитетом по образованию Правительства Санкт-Петербурга.
Входит с 2016 г. в Реестр Надежных Партнеров по итогам проверок 
Торгово-Промышленной Палаты Санкт-Петербурга.
Адрес: 191040, Санкт-Петербург, Лиговский пр., 73
т. (812) 575-54-64, 8 (800) 551-22-85 - бесплатный звонок для регионов РФ
WhatsApp, Viber +7-981-722-86-95, info@itctraining.ru
ИНН 7840368681 КПП 784001001, ОГРН 107784755263</t>
  </si>
  <si>
    <t>Тематики Москва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</si>
  <si>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</si>
  <si>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</si>
  <si>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</si>
  <si>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</si>
  <si>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</si>
  <si>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</si>
  <si>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</si>
  <si>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</si>
  <si>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</si>
  <si>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</si>
  <si>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</si>
  <si>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</si>
  <si>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</si>
  <si>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</si>
  <si>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</si>
  <si>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</si>
  <si>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</si>
  <si>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</si>
  <si>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</si>
  <si>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</si>
  <si>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</si>
  <si>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Mini MBA</t>
  </si>
  <si>
    <t>Дата начала</t>
  </si>
  <si>
    <t>Дата окончания</t>
  </si>
  <si>
    <t>Вид обучения</t>
  </si>
  <si>
    <t>Тема</t>
  </si>
  <si>
    <t>Стоимость</t>
  </si>
  <si>
    <t>Возможные преподаватели</t>
  </si>
  <si>
    <t>08.11.2019</t>
  </si>
  <si>
    <t>09.11.2019</t>
  </si>
  <si>
    <t>Семинар</t>
  </si>
  <si>
    <t>Mini-MBA. Стратегический, операционный менеджмент</t>
  </si>
  <si>
    <t>22900.00</t>
  </si>
  <si>
    <t>Бормотов Павел Александрович; Кузнецова Анастасия Николаевна</t>
  </si>
  <si>
    <t>18.11.2019</t>
  </si>
  <si>
    <t>19.11.2019</t>
  </si>
  <si>
    <t>Семинар</t>
  </si>
  <si>
    <t>Mini-MBA. Управление персоналом</t>
  </si>
  <si>
    <t>22900.00</t>
  </si>
  <si>
    <t>Совина Татьяна Вячеславовна</t>
  </si>
  <si>
    <t>30.10.2019</t>
  </si>
  <si>
    <t>31.10.2019</t>
  </si>
  <si>
    <t>Семинар</t>
  </si>
  <si>
    <t>Mini-MBA. Управление проектами</t>
  </si>
  <si>
    <t>22900.00</t>
  </si>
  <si>
    <t>Панкова Дарья Андреевна; Бойцов Андрей Александрович</t>
  </si>
  <si>
    <t>09.12.2019</t>
  </si>
  <si>
    <t>10.12.2019</t>
  </si>
  <si>
    <t>Семинар</t>
  </si>
  <si>
    <t>Mini-MBA. Управленческие навыки. Личная эффективность руководителя</t>
  </si>
  <si>
    <t>22900.00</t>
  </si>
  <si>
    <t>Портнягина Марита Владимировна; Бормотов Павел Александрович</t>
  </si>
  <si>
    <t>Рестораны, Кейтеринг</t>
  </si>
  <si>
    <t>Дата начала</t>
  </si>
  <si>
    <t>Дата окончания</t>
  </si>
  <si>
    <t>Вид обучения</t>
  </si>
  <si>
    <t>Тема</t>
  </si>
  <si>
    <t>Стоимость</t>
  </si>
  <si>
    <t>Возможные преподаватели</t>
  </si>
  <si>
    <t>26.08.2019</t>
  </si>
  <si>
    <t>27.08.2019</t>
  </si>
  <si>
    <t>Семинар</t>
  </si>
  <si>
    <t>Ресторанный этикет. Курс для администраторов, официантов и менеджеров ресторана</t>
  </si>
  <si>
    <t>22900.00</t>
  </si>
  <si>
    <t>Кузнецова Надежда Леонидовна</t>
  </si>
  <si>
    <t>28.10.2019</t>
  </si>
  <si>
    <t>29.10.2019</t>
  </si>
  <si>
    <t>Семинар</t>
  </si>
  <si>
    <t>Столовый этикет. Правила поведения в ресторанах, на фуршетах, приемах</t>
  </si>
  <si>
    <t>22900.00</t>
  </si>
  <si>
    <t>Рогова Алевтина Владимировна</t>
  </si>
  <si>
    <t>25.12.2019</t>
  </si>
  <si>
    <t>26.12.2019</t>
  </si>
  <si>
    <t>Семинар</t>
  </si>
  <si>
    <t>Ресторанный этикет. Курс для администраторов, официантов и менеджеров ресторана</t>
  </si>
  <si>
    <t>22900.00</t>
  </si>
  <si>
    <t>Кузнецова Надежда Леонидовна</t>
  </si>
  <si>
    <t>HR, Кадры</t>
  </si>
  <si>
    <t>Дата начала</t>
  </si>
  <si>
    <t>Дата окончания</t>
  </si>
  <si>
    <t>Вид обучения</t>
  </si>
  <si>
    <t>Тема</t>
  </si>
  <si>
    <t>Стоимость</t>
  </si>
  <si>
    <t>Возможные преподаватели</t>
  </si>
  <si>
    <t>27.12.2019</t>
  </si>
  <si>
    <t>28.12.2019</t>
  </si>
  <si>
    <t>Семинар</t>
  </si>
  <si>
    <t>Аутсорсинг, аутстаффинг, лизинг персонала. Оптимизация бизнес-процессов</t>
  </si>
  <si>
    <t>22900.00</t>
  </si>
  <si>
    <t>Совина Татьяна Вячеславовна</t>
  </si>
  <si>
    <t>26.12.2019</t>
  </si>
  <si>
    <t>28.12.2019</t>
  </si>
  <si>
    <t>Семинар</t>
  </si>
  <si>
    <t>Методическая программа  подготовки внутренних  тренеров</t>
  </si>
  <si>
    <t>32900.00</t>
  </si>
  <si>
    <t>Морозова Елена Николаевна</t>
  </si>
  <si>
    <t>25.12.2019</t>
  </si>
  <si>
    <t>26.12.2019</t>
  </si>
  <si>
    <t>Семинар</t>
  </si>
  <si>
    <t>Кадровый аудит</t>
  </si>
  <si>
    <t>22900.00</t>
  </si>
  <si>
    <t>Совина Татьяна Вячеславовна</t>
  </si>
  <si>
    <t>25.12.2019</t>
  </si>
  <si>
    <t>26.12.2019</t>
  </si>
  <si>
    <t>Семинар</t>
  </si>
  <si>
    <t>Как построить команду. Формирование команды. Управление командой</t>
  </si>
  <si>
    <t>22900.00</t>
  </si>
  <si>
    <t>Бормотов Павел Александрович</t>
  </si>
  <si>
    <t>23.12.2019</t>
  </si>
  <si>
    <t>24.12.2019</t>
  </si>
  <si>
    <t>Семинар</t>
  </si>
  <si>
    <t>Кадровый резерв</t>
  </si>
  <si>
    <t>22900.00</t>
  </si>
  <si>
    <t>Совина Татьяна Вячеславовна</t>
  </si>
  <si>
    <t>16.12.2019</t>
  </si>
  <si>
    <t>17.12.2019</t>
  </si>
  <si>
    <t>Семинар</t>
  </si>
  <si>
    <t>Система развития персонала</t>
  </si>
  <si>
    <t>22900.00</t>
  </si>
  <si>
    <t>Логинов Максим Александрович; Сотникова Татьяна Владимировна</t>
  </si>
  <si>
    <t>13.12.2019</t>
  </si>
  <si>
    <t>14.12.2019</t>
  </si>
  <si>
    <t>Семинар</t>
  </si>
  <si>
    <t>Коучинг. Коучинг для руководителей. Командный коучинг</t>
  </si>
  <si>
    <t>22900.00</t>
  </si>
  <si>
    <t>Бормотов Павел Александрович; Автушко Екатерина Сергеевна</t>
  </si>
  <si>
    <t>11.12.2019</t>
  </si>
  <si>
    <t>12.12.2019</t>
  </si>
  <si>
    <t>Семинар</t>
  </si>
  <si>
    <t>Трудовой кодекс. Кадровое делопроизводство. Защита прав работодателя</t>
  </si>
  <si>
    <t>22900.00</t>
  </si>
  <si>
    <t>Совина Татьяна Вячеславовна</t>
  </si>
  <si>
    <t>11.12.2019</t>
  </si>
  <si>
    <t>12.12.2019</t>
  </si>
  <si>
    <t>Семинар</t>
  </si>
  <si>
    <t>Оптимизация численности персонала. Сокращение персонала. Снижение затрат на персонал</t>
  </si>
  <si>
    <t>22900.00</t>
  </si>
  <si>
    <t>Совина Татьяна Вячеславовна</t>
  </si>
  <si>
    <t>09.12.2019</t>
  </si>
  <si>
    <t>10.12.2019</t>
  </si>
  <si>
    <t>Семинар</t>
  </si>
  <si>
    <t>Внутрикорпоративные коммуникации. Внутренняя клиентоориентированность</t>
  </si>
  <si>
    <t>22900.00</t>
  </si>
  <si>
    <t>Бормотов Павел Александрович; Автушко Екатерина Сергеевна</t>
  </si>
  <si>
    <t>09.12.2019</t>
  </si>
  <si>
    <t>10.12.2019</t>
  </si>
  <si>
    <t>Семинар</t>
  </si>
  <si>
    <t>Эффективное собеседование. Структурированное интервью</t>
  </si>
  <si>
    <t>22900.00</t>
  </si>
  <si>
    <t>Логинов Максим Александрович; Сотникова Татьяна Владимировна</t>
  </si>
  <si>
    <t>09.12.2019</t>
  </si>
  <si>
    <t>10.12.2019</t>
  </si>
  <si>
    <t>Семинар</t>
  </si>
  <si>
    <t>Трудовая книжка</t>
  </si>
  <si>
    <t>22900.00</t>
  </si>
  <si>
    <t>Совина Татьяна Вячеславовна</t>
  </si>
  <si>
    <t>02.12.2019</t>
  </si>
  <si>
    <t>03.12.2019</t>
  </si>
  <si>
    <t>Семинар</t>
  </si>
  <si>
    <t>Нормирование и оплата труда</t>
  </si>
  <si>
    <t>22900.00</t>
  </si>
  <si>
    <t>Совина Татьяна Вячеславовна; Шнайдер Светлана Анатольевна </t>
  </si>
  <si>
    <t>02.12.2019</t>
  </si>
  <si>
    <t>03.12.2019</t>
  </si>
  <si>
    <t>Семинар</t>
  </si>
  <si>
    <t>Управление конфликтами</t>
  </si>
  <si>
    <t>22900.00</t>
  </si>
  <si>
    <t>Бормотов Павел Александрович; Автушко Екатерина Сергеевна</t>
  </si>
  <si>
    <t>29.11.2019</t>
  </si>
  <si>
    <t>30.11.2019</t>
  </si>
  <si>
    <t>Семинар</t>
  </si>
  <si>
    <t>Профстандарты. Разработка и применение профессиональных стандартов</t>
  </si>
  <si>
    <t>21900.00</t>
  </si>
  <si>
    <t>Григорьева Ольга Сергеевна; Иржембицкая Мария Геннадьевна</t>
  </si>
  <si>
    <t>27.11.2019</t>
  </si>
  <si>
    <t>28.11.2019</t>
  </si>
  <si>
    <t>Семинар</t>
  </si>
  <si>
    <t>Кадровый профайлинг</t>
  </si>
  <si>
    <t>23900.00</t>
  </si>
  <si>
    <t>Долгарев Никита Николаевич</t>
  </si>
  <si>
    <t>20.11.2019</t>
  </si>
  <si>
    <t>21.11.2019</t>
  </si>
  <si>
    <t>Семинар</t>
  </si>
  <si>
    <t>Кадровое делопроизводство.  Оформление кадровых документов</t>
  </si>
  <si>
    <t>22900.00</t>
  </si>
  <si>
    <t>Совина Татьяна Вячеславовна</t>
  </si>
  <si>
    <t>20.11.2019</t>
  </si>
  <si>
    <t>21.11.2019</t>
  </si>
  <si>
    <t>Семинар</t>
  </si>
  <si>
    <t>Управление знаниями. Управление информацией в организации. Самообучающаяся организация</t>
  </si>
  <si>
    <t>23900.00</t>
  </si>
  <si>
    <t>Бормотов Павел Александрович; Морозова Елена Николаевна</t>
  </si>
  <si>
    <t>20.11.2019</t>
  </si>
  <si>
    <t>21.11.2019</t>
  </si>
  <si>
    <t>Семинар</t>
  </si>
  <si>
    <t>KPI и мотивация персонала. Целевое управление. Ключевые показатели эффективности</t>
  </si>
  <si>
    <t>22900.00</t>
  </si>
  <si>
    <t>Бормотов Павел Александрович; Григорьева Ольга Сергеевна</t>
  </si>
  <si>
    <t>18.11.2019</t>
  </si>
  <si>
    <t>19.11.2019</t>
  </si>
  <si>
    <t>Семинар</t>
  </si>
  <si>
    <t>Социальная работа на предприятии. Питание, медицинское обслуживание, негосударственное пенсионное страхование, организация отдыха</t>
  </si>
  <si>
    <t>23900.00</t>
  </si>
  <si>
    <t>Григорьева Ольга Сергеевна</t>
  </si>
  <si>
    <t>15.11.2019</t>
  </si>
  <si>
    <t>16.11.2019</t>
  </si>
  <si>
    <t>Семинар</t>
  </si>
  <si>
    <t>Суммированный учёт рабочего времени. Табельный учет рабочего времени</t>
  </si>
  <si>
    <t>22900.00</t>
  </si>
  <si>
    <t>Совина Татьяна Вячеславовна; Шнайдер Светлана Анатольевна </t>
  </si>
  <si>
    <t>15.11.2019</t>
  </si>
  <si>
    <t>16.11.2019</t>
  </si>
  <si>
    <t>Семинар</t>
  </si>
  <si>
    <t>Нематериальная мотивация</t>
  </si>
  <si>
    <t>22900.00</t>
  </si>
  <si>
    <t>Лаврик Елена Кирилловна; Логинов Максим Александрович</t>
  </si>
  <si>
    <t>14.11.2019</t>
  </si>
  <si>
    <t>14.11.2019</t>
  </si>
  <si>
    <t>Семинар</t>
  </si>
  <si>
    <t>Прием иностранных граждан: миграционный учет, оформление разрешений, командировки. Последние изменения</t>
  </si>
  <si>
    <t>19900.00</t>
  </si>
  <si>
    <t>Веселова Анна Борисовна; Шнайдер Светлана Анатольевна </t>
  </si>
  <si>
    <t>11.11.2019</t>
  </si>
  <si>
    <t>12.11.2019</t>
  </si>
  <si>
    <t>Семинар</t>
  </si>
  <si>
    <t>Поиск, подбор, адаптация персонала</t>
  </si>
  <si>
    <t>22900.00</t>
  </si>
  <si>
    <t>Лаврик Елена Кирилловна; Сотникова Татьяна Владимировна</t>
  </si>
  <si>
    <t>08.11.2019</t>
  </si>
  <si>
    <t>09.11.2019</t>
  </si>
  <si>
    <t>Семинар</t>
  </si>
  <si>
    <t>Оказание первой медицинской помощи.  Оказание доврачебной помощи</t>
  </si>
  <si>
    <t>22900.00</t>
  </si>
  <si>
    <t>Бычкова Анна Сергеевна</t>
  </si>
  <si>
    <t>08.11.2019</t>
  </si>
  <si>
    <t>09.11.2019</t>
  </si>
  <si>
    <t>Семинар</t>
  </si>
  <si>
    <t>Профориентация и тестирование. Карьерное консультирование</t>
  </si>
  <si>
    <t>22900.00</t>
  </si>
  <si>
    <t>Бормотов Павел Александрович; Совина Татьяна Вячеславовна</t>
  </si>
  <si>
    <t>04.11.2019</t>
  </si>
  <si>
    <t>05.11.2019</t>
  </si>
  <si>
    <t>Семинар</t>
  </si>
  <si>
    <t>Бизнес-тренер. Подготовка профессиональных тренеров</t>
  </si>
  <si>
    <t>22900.00</t>
  </si>
  <si>
    <t>Портнягина Марита Владимировна; Сотникова Татьяна Владимировна</t>
  </si>
  <si>
    <t>01.11.2019</t>
  </si>
  <si>
    <t>02.11.2019</t>
  </si>
  <si>
    <t>Семинар</t>
  </si>
  <si>
    <t>Пенсионное обеспечение. Пенсионное законодательство. Пенсионный фонд / ПФР</t>
  </si>
  <si>
    <t>22900.00</t>
  </si>
  <si>
    <t>Шабаева Елена Александровна</t>
  </si>
  <si>
    <t>01.11.2019</t>
  </si>
  <si>
    <t>02.11.2019</t>
  </si>
  <si>
    <t>Семинар</t>
  </si>
  <si>
    <t>Корпоратив. Организация праздников. Проведение праздников. Тимбилдинг</t>
  </si>
  <si>
    <t>22900.00</t>
  </si>
  <si>
    <t>Сотникова Татьяна Владимировна; Волчегорская Татьяна Валерьевна</t>
  </si>
  <si>
    <t>01.11.2019</t>
  </si>
  <si>
    <t>02.11.2019</t>
  </si>
  <si>
    <t>Семинар</t>
  </si>
  <si>
    <t>Деловые игры. Геймификация. Игротехника.  Бизнес-симуляции. Игры для тренинга</t>
  </si>
  <si>
    <t>24900.00</t>
  </si>
  <si>
    <t>Морозова Елена Николаевна</t>
  </si>
  <si>
    <t>30.10.2019</t>
  </si>
  <si>
    <t>31.10.2019</t>
  </si>
  <si>
    <t>Семинар</t>
  </si>
  <si>
    <t>Построение системы мотивации и вознаграждения. Грейдирование, вознаграждение по результатам, нематериальная мотивация, KPI</t>
  </si>
  <si>
    <t>22900.00</t>
  </si>
  <si>
    <t>Бормотов Павел Александрович; Совина Татьяна Вячеславовна</t>
  </si>
  <si>
    <t>23.10.2019</t>
  </si>
  <si>
    <t>24.10.2019</t>
  </si>
  <si>
    <t>Семинар</t>
  </si>
  <si>
    <t>Оценка и аттестация персонала. Ассесмент-центр</t>
  </si>
  <si>
    <t>22900.00</t>
  </si>
  <si>
    <t>Бормотов Павел Александрович</t>
  </si>
  <si>
    <t>21.10.2019</t>
  </si>
  <si>
    <t>21.10.2019</t>
  </si>
  <si>
    <t>Семинар</t>
  </si>
  <si>
    <t>Увольнение работника: правовые аспекты</t>
  </si>
  <si>
    <t>19900.00</t>
  </si>
  <si>
    <t>Григорьева Ольга Сергеевна</t>
  </si>
  <si>
    <t>21.10.2019</t>
  </si>
  <si>
    <t>22.10.2019</t>
  </si>
  <si>
    <t>Семинар</t>
  </si>
  <si>
    <t>Система сбалансированных показателей. BSC/ Balanced Scorecard</t>
  </si>
  <si>
    <t>22900.00</t>
  </si>
  <si>
    <t>Григорьева Ольга Сергеевна</t>
  </si>
  <si>
    <t>21.10.2019</t>
  </si>
  <si>
    <t>22.10.2019</t>
  </si>
  <si>
    <t>Семинар</t>
  </si>
  <si>
    <t>Дистанционное управление персоналом</t>
  </si>
  <si>
    <t>22900.00</t>
  </si>
  <si>
    <t>Бормотов Павел Александрович</t>
  </si>
  <si>
    <t>18.10.2019</t>
  </si>
  <si>
    <t>19.10.2019</t>
  </si>
  <si>
    <t>Семинар</t>
  </si>
  <si>
    <t>Профсоюз и работодатель. Профсоюз на предприятии и в государственном учреждении</t>
  </si>
  <si>
    <t>22900.00</t>
  </si>
  <si>
    <t>Шевелёва Анжелика Аркадьевна</t>
  </si>
  <si>
    <t>14.10.2019</t>
  </si>
  <si>
    <t>15.10.2019</t>
  </si>
  <si>
    <t>Семинар</t>
  </si>
  <si>
    <t>Воинский учет и бронирование граждан, пребывающих в запасе</t>
  </si>
  <si>
    <t>22900.00</t>
  </si>
  <si>
    <t>Совина Татьяна Вячеславовна; Шнайдер Светлана Анатольевна </t>
  </si>
  <si>
    <t>14.10.2019</t>
  </si>
  <si>
    <t>15.10.2019</t>
  </si>
  <si>
    <t>Семинар</t>
  </si>
  <si>
    <t>HR-брендинг. HR-маркетинг. Кадровый маркетинг. Внутренний PR. Имидж работодателя</t>
  </si>
  <si>
    <t>22900.00</t>
  </si>
  <si>
    <t>Лосьмаков Олег Алексеевич</t>
  </si>
  <si>
    <t>09.10.2019</t>
  </si>
  <si>
    <t>10.10.2019</t>
  </si>
  <si>
    <t>Семинар</t>
  </si>
  <si>
    <t>Трудовой кодекс: изменения и дополнения. Судебная практика. Защита прав работодателя</t>
  </si>
  <si>
    <t>22900.00</t>
  </si>
  <si>
    <t>Совина Татьяна Вячеславовна</t>
  </si>
  <si>
    <t>02.10.2019</t>
  </si>
  <si>
    <t>03.10.2019</t>
  </si>
  <si>
    <t>Семинар</t>
  </si>
  <si>
    <t>Наставничество. Система обучения персонала. Коучинг</t>
  </si>
  <si>
    <t>22900.00</t>
  </si>
  <si>
    <t>Портнягина Марита Владимировна; Морозова Елена Николаевна</t>
  </si>
  <si>
    <t>27.09.2019</t>
  </si>
  <si>
    <t>28.09.2019</t>
  </si>
  <si>
    <t>Семинар</t>
  </si>
  <si>
    <t>Аутсорсинг, аутстаффинг, лизинг персонала. Оптимизация бизнес-процессов</t>
  </si>
  <si>
    <t>22900.00</t>
  </si>
  <si>
    <t>Совина Татьяна Вячеславовна</t>
  </si>
  <si>
    <t>25.09.2019</t>
  </si>
  <si>
    <t>26.09.2019</t>
  </si>
  <si>
    <t>Семинар</t>
  </si>
  <si>
    <t>Корпоративный университет</t>
  </si>
  <si>
    <t>22900.00</t>
  </si>
  <si>
    <t>Логинов Максим Александрович; Сотникова Татьяна Владимировна</t>
  </si>
  <si>
    <t>25.09.2019</t>
  </si>
  <si>
    <t>26.09.2019</t>
  </si>
  <si>
    <t>Семинар</t>
  </si>
  <si>
    <t>Профайлинг. Детекция, распознавание лжи</t>
  </si>
  <si>
    <t>23900.00</t>
  </si>
  <si>
    <t>Долгарев Никита Николаевич</t>
  </si>
  <si>
    <t>23.09.2019</t>
  </si>
  <si>
    <t>24.09.2019</t>
  </si>
  <si>
    <t>Семинар</t>
  </si>
  <si>
    <t>Управление персоналом</t>
  </si>
  <si>
    <t>22900.00</t>
  </si>
  <si>
    <t>Совина Татьяна Вячеславовна; Бормотов Павел Александрович</t>
  </si>
  <si>
    <t>18.09.2019</t>
  </si>
  <si>
    <t>19.09.2019</t>
  </si>
  <si>
    <t>Семинар</t>
  </si>
  <si>
    <t>Профессиональное тестирование персонала</t>
  </si>
  <si>
    <t>22900.00</t>
  </si>
  <si>
    <t>Логинов Максим Александрович; Сотникова Татьяна Владимировна</t>
  </si>
  <si>
    <t>18.09.2019</t>
  </si>
  <si>
    <t>19.09.2019</t>
  </si>
  <si>
    <t>Семинар</t>
  </si>
  <si>
    <t>Адаптация персонала</t>
  </si>
  <si>
    <t>22900.00</t>
  </si>
  <si>
    <t>Совина Татьяна Вячеславовна</t>
  </si>
  <si>
    <t>18.09.2019</t>
  </si>
  <si>
    <t>19.09.2019</t>
  </si>
  <si>
    <t>Семинар</t>
  </si>
  <si>
    <t>Управление изменениями. Персонал и нововведения</t>
  </si>
  <si>
    <t>22900.00</t>
  </si>
  <si>
    <t>Бормотов Павел Александрович; Шипова Елена Викторовна</t>
  </si>
  <si>
    <t>16.09.2019</t>
  </si>
  <si>
    <t>17.09.2019</t>
  </si>
  <si>
    <t>Семинар</t>
  </si>
  <si>
    <t>Корпоративная культура и внутренние коммуникации в компании. Корпоративный имидж</t>
  </si>
  <si>
    <t>22900.00</t>
  </si>
  <si>
    <t>Бормотов Павел Александрович; Морозова Елена Николаевна</t>
  </si>
  <si>
    <t>13.09.2019</t>
  </si>
  <si>
    <t>14.09.2019</t>
  </si>
  <si>
    <t>Семинар</t>
  </si>
  <si>
    <t>Оптимизация численности персонала. Сокращение персонала. Снижение затрат на персонал</t>
  </si>
  <si>
    <t>22900.00</t>
  </si>
  <si>
    <t>Совина Татьяна Вячеславовна</t>
  </si>
  <si>
    <t>11.09.2019</t>
  </si>
  <si>
    <t>12.09.2019</t>
  </si>
  <si>
    <t>Семинар</t>
  </si>
  <si>
    <t>Как построить команду. Формирование команды. Управление командой</t>
  </si>
  <si>
    <t>22900.00</t>
  </si>
  <si>
    <t>Бормотов Павел Александрович</t>
  </si>
  <si>
    <t>11.09.2019</t>
  </si>
  <si>
    <t>12.09.2019</t>
  </si>
  <si>
    <t>Семинар</t>
  </si>
  <si>
    <t>Управление по целям / MBO. KPI, BSC. Ключевые показатели эффективности</t>
  </si>
  <si>
    <t>22900.00</t>
  </si>
  <si>
    <t>Григорьева Ольга Сергеевна</t>
  </si>
  <si>
    <t>09.09.2019</t>
  </si>
  <si>
    <t>10.09.2019</t>
  </si>
  <si>
    <t>Семинар</t>
  </si>
  <si>
    <t>Курс для HR. Подбор, оценка персонала, системы оплаты труда, кадровое делопроизводство</t>
  </si>
  <si>
    <t>22900.00</t>
  </si>
  <si>
    <t>Логинов Максим Александрович; Сотникова Татьяна Владимировна</t>
  </si>
  <si>
    <t>02.09.2019</t>
  </si>
  <si>
    <t>03.09.2019</t>
  </si>
  <si>
    <t>Семинар</t>
  </si>
  <si>
    <t>Нормирование и оплата труда</t>
  </si>
  <si>
    <t>22900.00</t>
  </si>
  <si>
    <t>Совина Татьяна Вячеславовна; Шнайдер Светлана Анатольевна </t>
  </si>
  <si>
    <t>28.08.2019</t>
  </si>
  <si>
    <t>29.08.2019</t>
  </si>
  <si>
    <t>Семинар</t>
  </si>
  <si>
    <t>Профстандарты. Разработка и применение профессиональных стандартов</t>
  </si>
  <si>
    <t>22900.00</t>
  </si>
  <si>
    <t>Григорьева Ольга Сергеевна; Иржембицкая Мария Геннадьевна</t>
  </si>
  <si>
    <t>28.08.2019</t>
  </si>
  <si>
    <t>29.08.2019</t>
  </si>
  <si>
    <t>Семинар</t>
  </si>
  <si>
    <t>Прием на работу: правовые аспекты</t>
  </si>
  <si>
    <t>22900.00</t>
  </si>
  <si>
    <t>Григорьева Ольга Владимировна</t>
  </si>
  <si>
    <t>26.08.2019</t>
  </si>
  <si>
    <t>27.08.2019</t>
  </si>
  <si>
    <t>Семинар</t>
  </si>
  <si>
    <t>Кадровый резерв</t>
  </si>
  <si>
    <t>22900.00</t>
  </si>
  <si>
    <t>Совина Татьяна Вячеславовна</t>
  </si>
  <si>
    <t>21.08.2019</t>
  </si>
  <si>
    <t>22.08.2019</t>
  </si>
  <si>
    <t>Семинар</t>
  </si>
  <si>
    <t>Социальная работа на предприятии. Питание, медицинское обслуживание, негосударственное пенсионное страхование, организация отдыха</t>
  </si>
  <si>
    <t>23900.00</t>
  </si>
  <si>
    <t>Григорьева Ольга Сергеевна</t>
  </si>
  <si>
    <t>21.08.2019</t>
  </si>
  <si>
    <t>22.08.2019</t>
  </si>
  <si>
    <t>Семинар</t>
  </si>
  <si>
    <t>Трудовой кодекс. Кадровое делопроизводство. Защита прав работодателя</t>
  </si>
  <si>
    <t>22900.00</t>
  </si>
  <si>
    <t>Совина Татьяна Вячеславовна</t>
  </si>
  <si>
    <t>19.08.2019</t>
  </si>
  <si>
    <t>20.08.2019</t>
  </si>
  <si>
    <t>Семинар</t>
  </si>
  <si>
    <t>Система развития персонала</t>
  </si>
  <si>
    <t>22900.00</t>
  </si>
  <si>
    <t>Логинов Максим Александрович; Сотникова Татьяна Владимировна</t>
  </si>
  <si>
    <t>16.08.2019</t>
  </si>
  <si>
    <t>17.08.2019</t>
  </si>
  <si>
    <t>Семинар</t>
  </si>
  <si>
    <t>Суммированный учёт рабочего времени. Табельный учет рабочего времени</t>
  </si>
  <si>
    <t>22900.00</t>
  </si>
  <si>
    <t>Шнайдер Светлана Анатольевна ; Совина Татьяна Вячеславовна</t>
  </si>
  <si>
    <t>14.08.2019</t>
  </si>
  <si>
    <t>15.08.2019</t>
  </si>
  <si>
    <t>Семинар</t>
  </si>
  <si>
    <t>Внутрикорпоративные коммуникации. Внутренняя клиентоориентированность</t>
  </si>
  <si>
    <t>22900.00</t>
  </si>
  <si>
    <t>Бормотов Павел Александрович; Автушко Екатерина Сергеевна</t>
  </si>
  <si>
    <t>12.08.2019</t>
  </si>
  <si>
    <t>13.08.2019</t>
  </si>
  <si>
    <t>Семинар</t>
  </si>
  <si>
    <t>Кадровый аудит</t>
  </si>
  <si>
    <t>22900.00</t>
  </si>
  <si>
    <t>Совина Татьяна Вячеславовна</t>
  </si>
  <si>
    <t>09.08.2019</t>
  </si>
  <si>
    <t>10.08.2019</t>
  </si>
  <si>
    <t>Семинар</t>
  </si>
  <si>
    <t>Деловые игры. Геймификация. Игротехника.  Бизнес-симуляции. Игры для тренинга</t>
  </si>
  <si>
    <t>24900.00</t>
  </si>
  <si>
    <t>Морозова Елена Николаевна</t>
  </si>
  <si>
    <t>09.08.2019</t>
  </si>
  <si>
    <t>10.08.2019</t>
  </si>
  <si>
    <t>Семинар</t>
  </si>
  <si>
    <t>Коучинг. Коучинг для руководителей. Командный коучинг</t>
  </si>
  <si>
    <t>22900.00</t>
  </si>
  <si>
    <t>Бормотов Павел Александрович; Автушко Екатерина Сергеевна</t>
  </si>
  <si>
    <t>07.08.2019</t>
  </si>
  <si>
    <t>08.08.2019</t>
  </si>
  <si>
    <t>Семинар</t>
  </si>
  <si>
    <t>Трудовая книжка</t>
  </si>
  <si>
    <t>22900.00</t>
  </si>
  <si>
    <t>Совина Татьяна Вячеславовна</t>
  </si>
  <si>
    <t>05.08.2019</t>
  </si>
  <si>
    <t>07.08.2019</t>
  </si>
  <si>
    <t>Семинар</t>
  </si>
  <si>
    <t>Методическая программа  подготовки внутренних  тренеров</t>
  </si>
  <si>
    <t>32900.00</t>
  </si>
  <si>
    <t>Морозова Елена Николаевна</t>
  </si>
  <si>
    <t>05.08.2019</t>
  </si>
  <si>
    <t>06.08.2019</t>
  </si>
  <si>
    <t>Семинар</t>
  </si>
  <si>
    <t>Эффективное собеседование. Структурированное интервью</t>
  </si>
  <si>
    <t>22900.00</t>
  </si>
  <si>
    <t>Логинов Максим Александрович; Сотникова Татьяна Владимировна</t>
  </si>
  <si>
    <t>05.08.2019</t>
  </si>
  <si>
    <t>06.08.2019</t>
  </si>
  <si>
    <t>Семинар</t>
  </si>
  <si>
    <t>Управление конфликтами</t>
  </si>
  <si>
    <t>22900.00</t>
  </si>
  <si>
    <t>Бормотов Павел Александрович; Автушко Екатерина Сергеевна</t>
  </si>
  <si>
    <t>02.08.2019</t>
  </si>
  <si>
    <t>03.08.2019</t>
  </si>
  <si>
    <t>Семинар</t>
  </si>
  <si>
    <t>Построение системы мотивации и вознаграждения. Грейдирование, вознаграждение по результатам, нематериальная мотивация, KPI</t>
  </si>
  <si>
    <t>22900.00</t>
  </si>
  <si>
    <t>Бормотов Павел Александрович; Совина Татьяна Вячеславовна</t>
  </si>
  <si>
    <t>02.08.2019</t>
  </si>
  <si>
    <t>03.08.2019</t>
  </si>
  <si>
    <t>Семинар</t>
  </si>
  <si>
    <t>Пенсионное обеспечение. Пенсионное законодательство. Пенсионный фонд / ПФР</t>
  </si>
  <si>
    <t>22900.00</t>
  </si>
  <si>
    <t>Шабаева Елена Александровна</t>
  </si>
  <si>
    <t>29.07.2019</t>
  </si>
  <si>
    <t>30.07.2019</t>
  </si>
  <si>
    <t>Семинар</t>
  </si>
  <si>
    <t>Кадровый профайлинг</t>
  </si>
  <si>
    <t>23900.00</t>
  </si>
  <si>
    <t>Долгарев Никита Николаевич</t>
  </si>
  <si>
    <t>Маркетинг, Реклама, PR</t>
  </si>
  <si>
    <t>Дата начала</t>
  </si>
  <si>
    <t>Дата окончания</t>
  </si>
  <si>
    <t>Вид обучения</t>
  </si>
  <si>
    <t>Тема</t>
  </si>
  <si>
    <t>Стоимость</t>
  </si>
  <si>
    <t>Возможные преподаватели</t>
  </si>
  <si>
    <t>29.07.2019</t>
  </si>
  <si>
    <t>30.07.2019</t>
  </si>
  <si>
    <t>Семинар</t>
  </si>
  <si>
    <t>Менеджер по маркетингу. Маркетинговые исследования. Конкурентная разведка. Маркетинговые коммуникации. Нестандартный маркетинг</t>
  </si>
  <si>
    <t>22900.00</t>
  </si>
  <si>
    <t>Гозман Евгения Николаевна</t>
  </si>
  <si>
    <t>31.07.2019</t>
  </si>
  <si>
    <t>01.08.2019</t>
  </si>
  <si>
    <t>Семинар</t>
  </si>
  <si>
    <t>Социальные проекты. Спонсорство. Благотворительность</t>
  </si>
  <si>
    <t>22900.00</t>
  </si>
  <si>
    <t>Лосьмаков Олег Алексеевич</t>
  </si>
  <si>
    <t>02.08.2019</t>
  </si>
  <si>
    <t>03.08.2019</t>
  </si>
  <si>
    <t>Семинар</t>
  </si>
  <si>
    <t>Товарный знак. Торговая марка. Регистрация бренда, использование, риски. Фирменное наименование. Регистрация товарного знака конкурентом</t>
  </si>
  <si>
    <t>22900.00</t>
  </si>
  <si>
    <t>Ровенская Инесса Александровна</t>
  </si>
  <si>
    <t>05.08.2019</t>
  </si>
  <si>
    <t>06.08.2019</t>
  </si>
  <si>
    <t>Семинар</t>
  </si>
  <si>
    <t>Маркетолог-аналитик. Работа с информацией. Анализ рынка. Прогнозирование, планирование в маркетинге. Оценка спроса и предложения, прогноза продаж</t>
  </si>
  <si>
    <t>23900.00</t>
  </si>
  <si>
    <t>Лосьмаков Олег Алексеевич</t>
  </si>
  <si>
    <t>09.08.2019</t>
  </si>
  <si>
    <t>10.08.2019</t>
  </si>
  <si>
    <t>Семинар</t>
  </si>
  <si>
    <t>ТРИЗ. Теория решения изобретательских задач</t>
  </si>
  <si>
    <t>22900.00</t>
  </si>
  <si>
    <t>Волчегорская Татьяна Валерьевна; Смирнов Евгений Евгеньевич</t>
  </si>
  <si>
    <t>09.08.2019</t>
  </si>
  <si>
    <t>10.08.2019</t>
  </si>
  <si>
    <t>Семинар</t>
  </si>
  <si>
    <t>Медиапланирование. Медиаплан, медиа карта, медиа кит. Каналы коммуникаций. Рекламный бюджет. Оценка рекламы</t>
  </si>
  <si>
    <t>22900.00</t>
  </si>
  <si>
    <t>Васильев Алексей Игоревич</t>
  </si>
  <si>
    <t>12.08.2019</t>
  </si>
  <si>
    <t>13.08.2019</t>
  </si>
  <si>
    <t>Семинар</t>
  </si>
  <si>
    <t>Франчайзинг. Создание франшизы. Покупка и продажа франшизы. Франчайзи</t>
  </si>
  <si>
    <t>22900.00</t>
  </si>
  <si>
    <t>Гозман Евгения Николаевна</t>
  </si>
  <si>
    <t>14.08.2019</t>
  </si>
  <si>
    <t>15.08.2019</t>
  </si>
  <si>
    <t>Семинар</t>
  </si>
  <si>
    <t>Конкурентная разведка. Бенчмаркинг. Агрессивный маркетинг</t>
  </si>
  <si>
    <t>22900.00</t>
  </si>
  <si>
    <t>Васильев Алексей Игоревич</t>
  </si>
  <si>
    <t>14.08.2019</t>
  </si>
  <si>
    <t>15.08.2019</t>
  </si>
  <si>
    <t>Семинар</t>
  </si>
  <si>
    <t>Социальные сети: маркетинг и стратегия. Продажи, обслуживание в социальных сетях. SMM</t>
  </si>
  <si>
    <t>22900.00</t>
  </si>
  <si>
    <t>Капралова Ольга Михайловна</t>
  </si>
  <si>
    <t>21.08.2019</t>
  </si>
  <si>
    <t>22.08.2019</t>
  </si>
  <si>
    <t>Семинар</t>
  </si>
  <si>
    <t>Стратегический маркетинг. Анализ рынка. Анализ внутренней среды компании: продукты, преимущества, недостатки. Анализ конкурентов</t>
  </si>
  <si>
    <t>22900.00</t>
  </si>
  <si>
    <t>Махотина Юлия Владимировна</t>
  </si>
  <si>
    <t>23.08.2019</t>
  </si>
  <si>
    <t>24.08.2019</t>
  </si>
  <si>
    <t>Семинар</t>
  </si>
  <si>
    <t>Инфографика. Скрайбинг. Визуальная коммуникация. Графическая фасилитация</t>
  </si>
  <si>
    <t>24900.00</t>
  </si>
  <si>
    <t>Гозман Евгения Николаевна</t>
  </si>
  <si>
    <t>26.08.2019</t>
  </si>
  <si>
    <t>27.08.2019</t>
  </si>
  <si>
    <t>Семинар</t>
  </si>
  <si>
    <t>Креатив в рекламе. Рекламный текст, шаблоны рекламы, разрыв шаблона, цвет в рекламе, символы в рекламе</t>
  </si>
  <si>
    <t>23900.00</t>
  </si>
  <si>
    <t>Васильев Алексей Игоревич</t>
  </si>
  <si>
    <t>02.09.2019</t>
  </si>
  <si>
    <t>03.09.2019</t>
  </si>
  <si>
    <t>Семинар</t>
  </si>
  <si>
    <t>Визуальный мерчандайзинг. Витринистика</t>
  </si>
  <si>
    <t>23900.00</t>
  </si>
  <si>
    <t>Гозман Евгения Николаевна</t>
  </si>
  <si>
    <t>04.09.2019</t>
  </si>
  <si>
    <t>05.09.2019</t>
  </si>
  <si>
    <t>Семинар</t>
  </si>
  <si>
    <t>Клиентская база. CRM система. Лидогенерация. Увеличение конверсии. Сегментирование. Повторные продажи</t>
  </si>
  <si>
    <t>22900.00</t>
  </si>
  <si>
    <t>Гозман Евгения Николаевна; Бормотов Павел Александрович</t>
  </si>
  <si>
    <t>04.09.2019</t>
  </si>
  <si>
    <t>05.09.2019</t>
  </si>
  <si>
    <t>Семинар</t>
  </si>
  <si>
    <t>Краудсорсинг в бизнесе и в социальных проектах. Управление социальными группами в рекламных и PR целях</t>
  </si>
  <si>
    <t>22900.00</t>
  </si>
  <si>
    <t>Васильев Алексей Игоревич</t>
  </si>
  <si>
    <t>06.09.2019</t>
  </si>
  <si>
    <t>07.09.2019</t>
  </si>
  <si>
    <t>Семинар</t>
  </si>
  <si>
    <t>Фандрайзинг. Сбор пожертвований. Краудфандинг, краудинвестинг</t>
  </si>
  <si>
    <t>22900.00</t>
  </si>
  <si>
    <t>Гозман Евгения Николаевна; Махотина Юлия Владимировна</t>
  </si>
  <si>
    <t>06.09.2019</t>
  </si>
  <si>
    <t>07.09.2019</t>
  </si>
  <si>
    <t>Семинар</t>
  </si>
  <si>
    <t>Сторителлинг</t>
  </si>
  <si>
    <t>24900.00</t>
  </si>
  <si>
    <t>Бормотов Павел Александрович; Автушко Екатерина Сергеевна</t>
  </si>
  <si>
    <t>09.09.2019</t>
  </si>
  <si>
    <t>10.09.2019</t>
  </si>
  <si>
    <t>Семинар</t>
  </si>
  <si>
    <t>Корпоративная социальная ответственность для PR. Обучение КСО</t>
  </si>
  <si>
    <t>22900.00</t>
  </si>
  <si>
    <t>Лосьмаков Олег Алексеевич</t>
  </si>
  <si>
    <t>09.09.2019</t>
  </si>
  <si>
    <t>10.09.2019</t>
  </si>
  <si>
    <t>Семинар</t>
  </si>
  <si>
    <t>Взаимодействие с органами власти. GR. Лоббирование интересов компании</t>
  </si>
  <si>
    <t>22900.00</t>
  </si>
  <si>
    <t>Лосьмаков Олег Алексеевич</t>
  </si>
  <si>
    <t>11.09.2019</t>
  </si>
  <si>
    <t>12.09.2019</t>
  </si>
  <si>
    <t>Семинар</t>
  </si>
  <si>
    <t>Информационный повод. Информационная кампания. Информационное поле. Написание текстов для СМИ</t>
  </si>
  <si>
    <t>22900.00</t>
  </si>
  <si>
    <t>Лосьмаков Олег Алексеевич</t>
  </si>
  <si>
    <t>13.09.2019</t>
  </si>
  <si>
    <t>14.09.2019</t>
  </si>
  <si>
    <t>Семинар</t>
  </si>
  <si>
    <t>Креативное мышление. Творческое мышление</t>
  </si>
  <si>
    <t>22900.00</t>
  </si>
  <si>
    <t>Лосьмаков Олег Алексеевич</t>
  </si>
  <si>
    <t>13.09.2019</t>
  </si>
  <si>
    <t>14.09.2019</t>
  </si>
  <si>
    <t>Семинар</t>
  </si>
  <si>
    <t>Контекстная реклама</t>
  </si>
  <si>
    <t>22900.00</t>
  </si>
  <si>
    <t>Капралова Ольга Михайловна</t>
  </si>
  <si>
    <t>16.09.2019</t>
  </si>
  <si>
    <t>17.09.2019</t>
  </si>
  <si>
    <t>Семинар</t>
  </si>
  <si>
    <t>PR-менеджер. Специалист по связям с общественностью</t>
  </si>
  <si>
    <t>22900.00</t>
  </si>
  <si>
    <t>Махотина Юлия Владимировна</t>
  </si>
  <si>
    <t>23.09.2019</t>
  </si>
  <si>
    <t>24.09.2019</t>
  </si>
  <si>
    <t>Семинар</t>
  </si>
  <si>
    <t>Копирайтинг. Спичрайтинг. Рекламный, продающий текст. Коммерческое предложение. Текст для выступлений</t>
  </si>
  <si>
    <t>22900.00</t>
  </si>
  <si>
    <t>Гозман Евгения Николаевна</t>
  </si>
  <si>
    <t>23.09.2019</t>
  </si>
  <si>
    <t>24.09.2019</t>
  </si>
  <si>
    <t>Семинар</t>
  </si>
  <si>
    <t>Психология рекламы и PR. Невербальные методы воздействия. Соционика, НЛП, психолингвистика, метаязык</t>
  </si>
  <si>
    <t>23900.00</t>
  </si>
  <si>
    <t>Гозман Евгения Николаевна</t>
  </si>
  <si>
    <t>23.09.2019</t>
  </si>
  <si>
    <t>24.09.2019</t>
  </si>
  <si>
    <t>Семинар</t>
  </si>
  <si>
    <t>MICE. Деловой туризм. Выездные конференции и мероприятия</t>
  </si>
  <si>
    <t>22900.00</t>
  </si>
  <si>
    <t>Лосьмаков Олег Алексеевич</t>
  </si>
  <si>
    <t>27.09.2019</t>
  </si>
  <si>
    <t>28.09.2019</t>
  </si>
  <si>
    <t>Семинар</t>
  </si>
  <si>
    <t>Интернет-маркетолог. Продвижение в интернете. Веб-аналитика. Крауд маркетинг. Конверсия и увеличение продаж</t>
  </si>
  <si>
    <t>22900.00</t>
  </si>
  <si>
    <t>Капралова Ольга Михайловна</t>
  </si>
  <si>
    <t>02.10.2019</t>
  </si>
  <si>
    <t>03.10.2019</t>
  </si>
  <si>
    <t>Семинар</t>
  </si>
  <si>
    <t>Директор по маркетингу. Руководитель отдела маркетинга. Организация работы отдела маркетинга, рекламы, PR, отделов сбыта, интернет - маркетинга</t>
  </si>
  <si>
    <t>22900.00</t>
  </si>
  <si>
    <t>Лосьмаков Олег Алексеевич</t>
  </si>
  <si>
    <t>02.10.2019</t>
  </si>
  <si>
    <t>03.10.2019</t>
  </si>
  <si>
    <t>Семинар</t>
  </si>
  <si>
    <t>Start-up. Стартап проекты:  бизнес идея, инвестиции. Краудфандинг, краудинвестинг</t>
  </si>
  <si>
    <t>22900.00</t>
  </si>
  <si>
    <t>Волчегорская Татьяна Валерьевна</t>
  </si>
  <si>
    <t>04.10.2019</t>
  </si>
  <si>
    <t>05.10.2019</t>
  </si>
  <si>
    <t>Семинар</t>
  </si>
  <si>
    <t>Ценообразование. Маркетинговые аспекты. Ценовая политика</t>
  </si>
  <si>
    <t>22900.00</t>
  </si>
  <si>
    <t>Волчегорская Татьяна Валерьевна</t>
  </si>
  <si>
    <t>07.10.2019</t>
  </si>
  <si>
    <t>08.10.2019</t>
  </si>
  <si>
    <t>Семинар</t>
  </si>
  <si>
    <t>Бренд менеджер. Брендинг и ребрендинг. Создание, вывод, продвижение бренда, торговой марки</t>
  </si>
  <si>
    <t>22900.00</t>
  </si>
  <si>
    <t>Васильев Алексей Игоревич</t>
  </si>
  <si>
    <t>09.10.2019</t>
  </si>
  <si>
    <t>10.10.2019</t>
  </si>
  <si>
    <t>Семинар</t>
  </si>
  <si>
    <t>Маркетинг продаж. Стимулирование продаж</t>
  </si>
  <si>
    <t>22900.00</t>
  </si>
  <si>
    <t>Васильев Алексей Игоревич; Махотина Юлия Владимировна</t>
  </si>
  <si>
    <t>09.10.2019</t>
  </si>
  <si>
    <t>10.10.2019</t>
  </si>
  <si>
    <t>Семинар</t>
  </si>
  <si>
    <t>Интернет-разведка. Использование интернет в конкурентной разведке</t>
  </si>
  <si>
    <t>22900.00</t>
  </si>
  <si>
    <t>Васильев Алексей Игоревич</t>
  </si>
  <si>
    <t>11.10.2019</t>
  </si>
  <si>
    <t>12.10.2019</t>
  </si>
  <si>
    <t>Семинар</t>
  </si>
  <si>
    <t>Генерация идей. Решение сложных задач. Мозговой штурм</t>
  </si>
  <si>
    <t>22900.00</t>
  </si>
  <si>
    <t>Григорьева Ольга Сергеевна</t>
  </si>
  <si>
    <t>14.10.2019</t>
  </si>
  <si>
    <t>15.10.2019</t>
  </si>
  <si>
    <t>Семинар</t>
  </si>
  <si>
    <t>Менеджер по рекламе. Нестандартная реклама. Фишки рекламы. Креатив в рекламе</t>
  </si>
  <si>
    <t>22900.00</t>
  </si>
  <si>
    <t>Махотина Юлия Владимировна</t>
  </si>
  <si>
    <t>14.10.2019</t>
  </si>
  <si>
    <t>15.10.2019</t>
  </si>
  <si>
    <t>Семинар</t>
  </si>
  <si>
    <t>HR-брендинг. HR-маркетинг. Кадровый маркетинг. Внутренний PR. Имидж работодателя</t>
  </si>
  <si>
    <t>22900.00</t>
  </si>
  <si>
    <t>Лосьмаков Олег Алексеевич</t>
  </si>
  <si>
    <t>16.10.2019</t>
  </si>
  <si>
    <t>17.10.2019</t>
  </si>
  <si>
    <t>Семинар</t>
  </si>
  <si>
    <t>Геомаркетинг. Геомаркетинговые исследования. Локальное местоположение точек продаж в регионах, городах и районах города. Емкость и потенциал рынка</t>
  </si>
  <si>
    <t>24900.00</t>
  </si>
  <si>
    <t>Васильев Алексей Игоревич; Гозман Евгения Николаевна</t>
  </si>
  <si>
    <t>18.10.2019</t>
  </si>
  <si>
    <t>19.10.2019</t>
  </si>
  <si>
    <t>Семинар</t>
  </si>
  <si>
    <t>Маркетинговые акции, скидки, бонусы. Бренд-акции. Стимулирование потребителей</t>
  </si>
  <si>
    <t>22900.00</t>
  </si>
  <si>
    <t>Васильев Алексей Игоревич</t>
  </si>
  <si>
    <t>21.10.2019</t>
  </si>
  <si>
    <t>22.10.2019</t>
  </si>
  <si>
    <t>Семинар</t>
  </si>
  <si>
    <t>Пресс-служба: организация работы. Пресс-релизы. Пресс-конференции. Создание информационных поводов</t>
  </si>
  <si>
    <t>22900.00</t>
  </si>
  <si>
    <t>Лосьмаков Олег Алексеевич</t>
  </si>
  <si>
    <t>23.10.2019</t>
  </si>
  <si>
    <t>24.10.2019</t>
  </si>
  <si>
    <t>Семинар</t>
  </si>
  <si>
    <t>Индустрия 4.0. Цифровые технологии и их влияние на менеджмент компании, подходы к созданию продуктов, каналы сбыта и организацию сервиса</t>
  </si>
  <si>
    <t>23900.00</t>
  </si>
  <si>
    <t>Махотина Юлия Владимировна</t>
  </si>
  <si>
    <t>25.10.2019</t>
  </si>
  <si>
    <t>26.10.2019</t>
  </si>
  <si>
    <t>Семинар</t>
  </si>
  <si>
    <t>Гранты и субсидии для бизнеса и НКО. Работа с частными фондами. Как написать заявку на грант</t>
  </si>
  <si>
    <t>23900.00</t>
  </si>
  <si>
    <t>Волчегорская Татьяна Валерьевна</t>
  </si>
  <si>
    <t>25.10.2019</t>
  </si>
  <si>
    <t>26.10.2019</t>
  </si>
  <si>
    <t>Семинар</t>
  </si>
  <si>
    <t>Менеджер по организации мероприятий. Еvent менеджер. Деловые мероприятия. Конференции. Событийный маркетинг</t>
  </si>
  <si>
    <t>22900.00</t>
  </si>
  <si>
    <t>Лосьмаков Олег Алексеевич</t>
  </si>
  <si>
    <t>28.10.2019</t>
  </si>
  <si>
    <t>29.10.2019</t>
  </si>
  <si>
    <t>Семинар</t>
  </si>
  <si>
    <t>Выставка: маркетинг и стратегия</t>
  </si>
  <si>
    <t>22900.00</t>
  </si>
  <si>
    <t>Лосьмаков Олег Алексеевич</t>
  </si>
  <si>
    <t>05.11.2019</t>
  </si>
  <si>
    <t>06.11.2019</t>
  </si>
  <si>
    <t>Семинар</t>
  </si>
  <si>
    <t>Мерчандайзинг. Визуализация продаж</t>
  </si>
  <si>
    <t>22900.00</t>
  </si>
  <si>
    <t>Гозман Евгения Николаевна</t>
  </si>
  <si>
    <t>05.11.2019</t>
  </si>
  <si>
    <t>06.11.2019</t>
  </si>
  <si>
    <t>Семинар</t>
  </si>
  <si>
    <t>Трейд-маркетинг / Торговый маркетинг. Категорийный менеджмент. Управление ассортиментом</t>
  </si>
  <si>
    <t>22900.00</t>
  </si>
  <si>
    <t>Сибирев Николай Анатольевич</t>
  </si>
  <si>
    <t>05.11.2019</t>
  </si>
  <si>
    <t>06.11.2019</t>
  </si>
  <si>
    <t>Семинар</t>
  </si>
  <si>
    <t>Маркетолог-аналитик. Работа с информацией. Анализ рынка. Прогнозирование, планирование в маркетинге. Оценка спроса и предложения, прогноза продаж</t>
  </si>
  <si>
    <t>23900.00</t>
  </si>
  <si>
    <t>Лосьмаков Олег Алексеевич</t>
  </si>
  <si>
    <t>08.11.2019</t>
  </si>
  <si>
    <t>09.11.2019</t>
  </si>
  <si>
    <t>Семинар</t>
  </si>
  <si>
    <t>ТРИЗ. Теория решения изобретательских задач</t>
  </si>
  <si>
    <t>22900.00</t>
  </si>
  <si>
    <t>Волчегорская Татьяна Валерьевна; Смирнов Евгений Евгеньевич</t>
  </si>
  <si>
    <t>11.11.2019</t>
  </si>
  <si>
    <t>12.11.2019</t>
  </si>
  <si>
    <t>Семинар</t>
  </si>
  <si>
    <t>Нейромаркетинг. Как управлять потребителем</t>
  </si>
  <si>
    <t>23900.00</t>
  </si>
  <si>
    <t>Лосьмаков Олег Алексеевич</t>
  </si>
  <si>
    <t>13.11.2019</t>
  </si>
  <si>
    <t>14.11.2019</t>
  </si>
  <si>
    <t>Семинар</t>
  </si>
  <si>
    <t>BTL реклама. TTL. Директ-маркетинг. Стимулирование сбыта. Рассылки, промо-акции, вирусный маркетинг, программы лояльности</t>
  </si>
  <si>
    <t>22900.00</t>
  </si>
  <si>
    <t>Васильев Алексей Игоревич</t>
  </si>
  <si>
    <t>15.11.2019</t>
  </si>
  <si>
    <t>16.11.2019</t>
  </si>
  <si>
    <t>Семинар</t>
  </si>
  <si>
    <t>Международный маркетинг</t>
  </si>
  <si>
    <t>22900.00</t>
  </si>
  <si>
    <t>Махотина Юлия Владимировна</t>
  </si>
  <si>
    <t>15.11.2019</t>
  </si>
  <si>
    <t>16.11.2019</t>
  </si>
  <si>
    <t>Семинар</t>
  </si>
  <si>
    <t>POS материалы. Бизнес сувениры. Корпоративные подарки. Сувенирная продукция как метод взаимодействия с коммерческими партнерами</t>
  </si>
  <si>
    <t>22900.00</t>
  </si>
  <si>
    <t>Лосьмаков Олег Алексеевич</t>
  </si>
  <si>
    <t>18.11.2019</t>
  </si>
  <si>
    <t>19.11.2019</t>
  </si>
  <si>
    <t>Семинар</t>
  </si>
  <si>
    <t>Программы лояльности. Карты лояльности. Привлечение, удержание клиентов. Возврат клиентов, ушедших к конкурентам</t>
  </si>
  <si>
    <t>22900.00</t>
  </si>
  <si>
    <t>Васильев Алексей Игоревич</t>
  </si>
  <si>
    <t>22.11.2019</t>
  </si>
  <si>
    <t>23.11.2019</t>
  </si>
  <si>
    <t>Семинар</t>
  </si>
  <si>
    <t>Инновации на рабочем месте. Кайдзен. Генерация идей. Мозговой штурм. Креативность, гибкость мышления</t>
  </si>
  <si>
    <t>22900.00</t>
  </si>
  <si>
    <t>Григорьева Ольга Сергеевна</t>
  </si>
  <si>
    <t>22.11.2019</t>
  </si>
  <si>
    <t>23.11.2019</t>
  </si>
  <si>
    <t>Семинар</t>
  </si>
  <si>
    <t>Инфографика. Скрайбинг. Визуальная коммуникация. Графическая фасилитация</t>
  </si>
  <si>
    <t>24900.00</t>
  </si>
  <si>
    <t>Гозман Евгения Николаевна</t>
  </si>
  <si>
    <t>25.11.2019</t>
  </si>
  <si>
    <t>26.11.2019</t>
  </si>
  <si>
    <t>Семинар</t>
  </si>
  <si>
    <t>Продающая упаковка. Реклама и фирменный стиль</t>
  </si>
  <si>
    <t>22900.00</t>
  </si>
  <si>
    <t>Махотина Юлия Владимировна; Тамберг Виктор Вернерович</t>
  </si>
  <si>
    <t>27.11.2019</t>
  </si>
  <si>
    <t>28.11.2019</t>
  </si>
  <si>
    <t>Семинар</t>
  </si>
  <si>
    <t>Социальные проекты. Спонсорство. Благотворительность</t>
  </si>
  <si>
    <t>22900.00</t>
  </si>
  <si>
    <t>Лосьмаков Олег Алексеевич</t>
  </si>
  <si>
    <t>02.12.2019</t>
  </si>
  <si>
    <t>03.12.2019</t>
  </si>
  <si>
    <t>Семинар</t>
  </si>
  <si>
    <t>Менеджер по маркетингу. Маркетинговые исследования. Конкурентная разведка. Маркетинговые коммуникации. Нестандартный маркетинг</t>
  </si>
  <si>
    <t>22900.00</t>
  </si>
  <si>
    <t>Гозман Евгения Николаевна</t>
  </si>
  <si>
    <t>04.12.2019</t>
  </si>
  <si>
    <t>05.12.2019</t>
  </si>
  <si>
    <t>Семинар</t>
  </si>
  <si>
    <t>Взаимодействие с органами власти. GR. Лоббирование интересов компании</t>
  </si>
  <si>
    <t>22900.00</t>
  </si>
  <si>
    <t>Лосьмаков Олег Алексеевич</t>
  </si>
  <si>
    <t>06.12.2019</t>
  </si>
  <si>
    <t>07.12.2019</t>
  </si>
  <si>
    <t>Семинар</t>
  </si>
  <si>
    <t>Товарный знак. Торговая марка. Регистрация бренда, использование, риски. Фирменное наименование. Регистрация товарного знака конкурентом</t>
  </si>
  <si>
    <t>22900.00</t>
  </si>
  <si>
    <t>Ровенская Инесса Александровна</t>
  </si>
  <si>
    <t>11.12.2019</t>
  </si>
  <si>
    <t>12.12.2019</t>
  </si>
  <si>
    <t>Семинар</t>
  </si>
  <si>
    <t>Медиапланирование. Медиаплан, медиа карта, медиа кит. Каналы коммуникаций. Рекламный бюджет. Оценка рекламы</t>
  </si>
  <si>
    <t>22900.00</t>
  </si>
  <si>
    <t>Гозман Евгения Николаевна</t>
  </si>
  <si>
    <t>13.12.2019</t>
  </si>
  <si>
    <t>14.12.2019</t>
  </si>
  <si>
    <t>Семинар</t>
  </si>
  <si>
    <t>Креативное мышление. Творческое мышление</t>
  </si>
  <si>
    <t>22900.00</t>
  </si>
  <si>
    <t>Лосьмаков Олег Алексеевич</t>
  </si>
  <si>
    <t>18.12.2019</t>
  </si>
  <si>
    <t>19.12.2019</t>
  </si>
  <si>
    <t>Семинар</t>
  </si>
  <si>
    <t>Стратегический маркетинг. Анализ рынка. Анализ внутренней среды компании: продукты, преимущества, недостатки. Анализ конкурентов</t>
  </si>
  <si>
    <t>22900.00</t>
  </si>
  <si>
    <t>Махотина Юлия Владимировна</t>
  </si>
  <si>
    <t>18.12.2019</t>
  </si>
  <si>
    <t>19.12.2019</t>
  </si>
  <si>
    <t>Семинар</t>
  </si>
  <si>
    <t>Социальные сети: маркетинг и стратегия. Продажи, обслуживание в социальных сетях. SMM</t>
  </si>
  <si>
    <t>22900.00</t>
  </si>
  <si>
    <t>Капралова Ольга Михайловна</t>
  </si>
  <si>
    <t>18.12.2019</t>
  </si>
  <si>
    <t>19.12.2019</t>
  </si>
  <si>
    <t>Семинар</t>
  </si>
  <si>
    <t>Сторителлинг</t>
  </si>
  <si>
    <t>24900.00</t>
  </si>
  <si>
    <t>Бормотов Павел Александрович; Автушко Екатерина Сергеевна</t>
  </si>
  <si>
    <t>23.12.2019</t>
  </si>
  <si>
    <t>24.12.2019</t>
  </si>
  <si>
    <t>Семинар</t>
  </si>
  <si>
    <t>Визуальный мерчандайзинг. Витринистика</t>
  </si>
  <si>
    <t>23900.00</t>
  </si>
  <si>
    <t>Гозман Евгения Николаевна</t>
  </si>
  <si>
    <t>23.12.2019</t>
  </si>
  <si>
    <t>24.12.2019</t>
  </si>
  <si>
    <t>Семинар</t>
  </si>
  <si>
    <t>Франчайзинг. Создание франшизы. Покупка и продажа франшизы. Франчайзи</t>
  </si>
  <si>
    <t>22900.00</t>
  </si>
  <si>
    <t>Махотина Юлия Владимировна</t>
  </si>
  <si>
    <t>23.12.2019</t>
  </si>
  <si>
    <t>24.12.2019</t>
  </si>
  <si>
    <t>Семинар</t>
  </si>
  <si>
    <t>Креатив в рекламе. Рекламный текст, шаблоны рекламы, разрыв шаблона, цвет в рекламе, символы в рекламе</t>
  </si>
  <si>
    <t>23900.00</t>
  </si>
  <si>
    <t>Васильев Алексей Игоревич</t>
  </si>
  <si>
    <t>25.12.2019</t>
  </si>
  <si>
    <t>26.12.2019</t>
  </si>
  <si>
    <t>Семинар</t>
  </si>
  <si>
    <t>Конкурентная разведка. Бенчмаркинг. Агрессивный маркетинг</t>
  </si>
  <si>
    <t>22900.00</t>
  </si>
  <si>
    <t>Васильев Алексей Игоревич</t>
  </si>
  <si>
    <t>27.12.2019</t>
  </si>
  <si>
    <t>28.12.2019</t>
  </si>
  <si>
    <t>Семинар</t>
  </si>
  <si>
    <t>Клиентская база. CRM система. Лидогенерация. Увеличение конверсии. Сегментирование. Повторные продажи</t>
  </si>
  <si>
    <t>22900.00</t>
  </si>
  <si>
    <t>Гозман Евгения Николаевна; Бормотов Павел Александрович</t>
  </si>
  <si>
    <t>27.12.2019</t>
  </si>
  <si>
    <t>28.12.2019</t>
  </si>
  <si>
    <t>Семинар</t>
  </si>
  <si>
    <t>Краудсорсинг в бизнесе и в социальных проектах. Управление социальными группами в рекламных и PR целях</t>
  </si>
  <si>
    <t>22900.00</t>
  </si>
  <si>
    <t>Васильев Алексей Игоревич</t>
  </si>
  <si>
    <t>30.12.2019</t>
  </si>
  <si>
    <t>31.12.2019</t>
  </si>
  <si>
    <t>Семинар</t>
  </si>
  <si>
    <t>Фандрайзинг. Сбор пожертвований. Краудфандинг, краудинвестинг</t>
  </si>
  <si>
    <t>22900.00</t>
  </si>
  <si>
    <t>Гозман Евгения Николаевна; Махотина Юлия Владимировна</t>
  </si>
  <si>
    <t>Управление</t>
  </si>
  <si>
    <t>Дата начала</t>
  </si>
  <si>
    <t>Дата окончания</t>
  </si>
  <si>
    <t>Вид обучения</t>
  </si>
  <si>
    <t>Тема</t>
  </si>
  <si>
    <t>Стоимость</t>
  </si>
  <si>
    <t>Возможные преподаватели</t>
  </si>
  <si>
    <t>29.07.2019</t>
  </si>
  <si>
    <t>30.07.2019</t>
  </si>
  <si>
    <t>Семинар</t>
  </si>
  <si>
    <t>Лидерство. Лидер и команда. Персональное лидерство</t>
  </si>
  <si>
    <t>22900.00</t>
  </si>
  <si>
    <t>Бормотов Павел Александрович; Морозова Елена Николаевна</t>
  </si>
  <si>
    <t>31.07.2019</t>
  </si>
  <si>
    <t>01.08.2019</t>
  </si>
  <si>
    <t>Семинар</t>
  </si>
  <si>
    <t>Организационная структура компании. Оптимизация системы управления</t>
  </si>
  <si>
    <t>22900.00</t>
  </si>
  <si>
    <t>Григорьева Ольга Сергеевна</t>
  </si>
  <si>
    <t>05.08.2019</t>
  </si>
  <si>
    <t>06.08.2019</t>
  </si>
  <si>
    <t>Семинар</t>
  </si>
  <si>
    <t>Управление. Стратегический менеджмент. Операционный менеджмент</t>
  </si>
  <si>
    <t>22900.00</t>
  </si>
  <si>
    <t>Кузнецова Анастасия Николаевна; Бормотов Павел Александрович</t>
  </si>
  <si>
    <t>07.08.2019</t>
  </si>
  <si>
    <t>08.08.2019</t>
  </si>
  <si>
    <t>Семинар</t>
  </si>
  <si>
    <t>Внутренний аудит. Внутренний контроль на предприятии</t>
  </si>
  <si>
    <t>22900.00</t>
  </si>
  <si>
    <t>Кузнецова Анастасия Николаевна; Шипова Елена Викторовна</t>
  </si>
  <si>
    <t>11.09.2019</t>
  </si>
  <si>
    <t>12.09.2019</t>
  </si>
  <si>
    <t>Семинар</t>
  </si>
  <si>
    <t>Бизнес-процессы. Процессное управление. Оптимизация, описание, управление бизнес-процессами</t>
  </si>
  <si>
    <t>22900.00</t>
  </si>
  <si>
    <t>Григорьева Ольга Сергеевна; Набоков Анатолий Борисович</t>
  </si>
  <si>
    <t>16.09.2019</t>
  </si>
  <si>
    <t>17.09.2019</t>
  </si>
  <si>
    <t>Семинар</t>
  </si>
  <si>
    <t>Управленческие навыки. Личная эффективность руководителя</t>
  </si>
  <si>
    <t>22900.00</t>
  </si>
  <si>
    <t>Бормотов Павел Александрович</t>
  </si>
  <si>
    <t>27.09.2019</t>
  </si>
  <si>
    <t>28.09.2019</t>
  </si>
  <si>
    <t>Семинар</t>
  </si>
  <si>
    <t>Инновационный менеджмент</t>
  </si>
  <si>
    <t>24900.00</t>
  </si>
  <si>
    <t>Шипова Елена Викторовна</t>
  </si>
  <si>
    <t>04.10.2019</t>
  </si>
  <si>
    <t>05.10.2019</t>
  </si>
  <si>
    <t>Семинар</t>
  </si>
  <si>
    <t>Фасилитация. Методы фасилитации. Фасилитация группы. Фасилитация стратегической сессии</t>
  </si>
  <si>
    <t>22900.00</t>
  </si>
  <si>
    <t>Портнягина Марита Владимировна</t>
  </si>
  <si>
    <t>16.10.2019</t>
  </si>
  <si>
    <t>17.10.2019</t>
  </si>
  <si>
    <t>Семинар</t>
  </si>
  <si>
    <t>Делегирование полномочий и постановка задач</t>
  </si>
  <si>
    <t>22900.00</t>
  </si>
  <si>
    <t>Портнягина Марита Владимировна; Бормотов Павел Александрович</t>
  </si>
  <si>
    <t>16.10.2019</t>
  </si>
  <si>
    <t>17.10.2019</t>
  </si>
  <si>
    <t>Семинар</t>
  </si>
  <si>
    <t>Управление в холдингах. Организационные структуры. Взаимодействие структурных подразделений</t>
  </si>
  <si>
    <t>23900.00</t>
  </si>
  <si>
    <t>Бормотов Павел Александрович; Григорьева Ольга Сергеевна</t>
  </si>
  <si>
    <t>16.10.2019</t>
  </si>
  <si>
    <t>17.10.2019</t>
  </si>
  <si>
    <t>Семинар</t>
  </si>
  <si>
    <t>Управленческий контроль. Внутренний контроль. Контроль исполнения</t>
  </si>
  <si>
    <t>22900.00</t>
  </si>
  <si>
    <t>Бормотов Павел Александрович; Григорьева Ольга Сергеевна</t>
  </si>
  <si>
    <t>23.10.2019</t>
  </si>
  <si>
    <t>24.10.2019</t>
  </si>
  <si>
    <t>Семинар</t>
  </si>
  <si>
    <t>Договорная работа для «не юристов», менеджеров, экономистов. Работа с договорами</t>
  </si>
  <si>
    <t>22900.00</t>
  </si>
  <si>
    <t>Григорьева Ольга Сергеевна; Ровенская Инесса Александровна</t>
  </si>
  <si>
    <t>28.10.2019</t>
  </si>
  <si>
    <t>29.10.2019</t>
  </si>
  <si>
    <t>Семинар</t>
  </si>
  <si>
    <t>Принятие решений</t>
  </si>
  <si>
    <t>22900.00</t>
  </si>
  <si>
    <t>Бормотов Павел Александрович</t>
  </si>
  <si>
    <t>28.10.2019</t>
  </si>
  <si>
    <t>29.10.2019</t>
  </si>
  <si>
    <t>Семинар</t>
  </si>
  <si>
    <t>Совещание. Подготовка, проведение, организация, регламент</t>
  </si>
  <si>
    <t>22900.00</t>
  </si>
  <si>
    <t>Бормотов Павел Александрович</t>
  </si>
  <si>
    <t>06.11.2019</t>
  </si>
  <si>
    <t>07.11.2019</t>
  </si>
  <si>
    <t>Семинар</t>
  </si>
  <si>
    <t>Коммуникативная компетентность руководителя. Эффективные коммуникации в команде</t>
  </si>
  <si>
    <t>22900.00</t>
  </si>
  <si>
    <t>Бормотов Павел Александрович; Автушко Екатерина Сергеевна</t>
  </si>
  <si>
    <t>06.11.2019</t>
  </si>
  <si>
    <t>07.11.2019</t>
  </si>
  <si>
    <t>Семинар</t>
  </si>
  <si>
    <t>Корпоративное управление. Распределение полномочий между акционерами, советом директоров и топ-менеджментом</t>
  </si>
  <si>
    <t>23900.00</t>
  </si>
  <si>
    <t>Бормотов Павел Александрович; Набоков Анатолий Борисович</t>
  </si>
  <si>
    <t>11.11.2019</t>
  </si>
  <si>
    <t>12.11.2019</t>
  </si>
  <si>
    <t>Семинар</t>
  </si>
  <si>
    <t>Тайм-менеджмент. Управление временем. Организация времени</t>
  </si>
  <si>
    <t>22900.00</t>
  </si>
  <si>
    <t>Автушко Екатерина Сергеевна</t>
  </si>
  <si>
    <t>15.11.2019</t>
  </si>
  <si>
    <t>16.11.2019</t>
  </si>
  <si>
    <t>Семинар</t>
  </si>
  <si>
    <t>Системное мышление</t>
  </si>
  <si>
    <t>22900.00</t>
  </si>
  <si>
    <t>Бормотов Павел Александрович; Портнягина Марита Владимировна</t>
  </si>
  <si>
    <t>25.11.2019</t>
  </si>
  <si>
    <t>26.11.2019</t>
  </si>
  <si>
    <t>Семинар</t>
  </si>
  <si>
    <t>Лидерство. Лидер и команда. Персональное лидерство</t>
  </si>
  <si>
    <t>22900.00</t>
  </si>
  <si>
    <t>Автушко Екатерина Сергеевна; Морозова Елена Николаевна</t>
  </si>
  <si>
    <t>27.11.2019</t>
  </si>
  <si>
    <t>28.11.2019</t>
  </si>
  <si>
    <t>Семинар</t>
  </si>
  <si>
    <t>Организационная структура компании. Оптимизация системы управления</t>
  </si>
  <si>
    <t>22900.00</t>
  </si>
  <si>
    <t>Григорьева Ольга Сергеевна</t>
  </si>
  <si>
    <t>02.12.2019</t>
  </si>
  <si>
    <t>03.12.2019</t>
  </si>
  <si>
    <t>Семинар</t>
  </si>
  <si>
    <t>Внутренний аудит. Внутренний контроль на предприятии</t>
  </si>
  <si>
    <t>22900.00</t>
  </si>
  <si>
    <t>Кузнецова Анастасия Николаевна; Шипова Елена Викторовна</t>
  </si>
  <si>
    <t>11.12.2019</t>
  </si>
  <si>
    <t>12.12.2019</t>
  </si>
  <si>
    <t>Семинар</t>
  </si>
  <si>
    <t>Бизнес-процессы. Процессное управление. Оптимизация, описание, управление бизнес-процессами</t>
  </si>
  <si>
    <t>22900.00</t>
  </si>
  <si>
    <t>Григорьева Ольга Сергеевна; Набоков Анатолий Борисович</t>
  </si>
  <si>
    <t>Финансы</t>
  </si>
  <si>
    <t>Дата начала</t>
  </si>
  <si>
    <t>Дата окончания</t>
  </si>
  <si>
    <t>Вид обучения</t>
  </si>
  <si>
    <t>Тема</t>
  </si>
  <si>
    <t>Стоимость</t>
  </si>
  <si>
    <t>Возможные преподаватели</t>
  </si>
  <si>
    <t>29.07.2019</t>
  </si>
  <si>
    <t>30.07.2019</t>
  </si>
  <si>
    <t>Семинар</t>
  </si>
  <si>
    <t>Особенности бухгалтерского и налогового учета иностранных юридических лиц</t>
  </si>
  <si>
    <t>23900.00</t>
  </si>
  <si>
    <t>Емельяненко Елена Эдуардовна</t>
  </si>
  <si>
    <t>02.08.2019</t>
  </si>
  <si>
    <t>03.08.2019</t>
  </si>
  <si>
    <t>Семинар</t>
  </si>
  <si>
    <t>Некоммерческая организация. НКО. Правовое положение, финансирование, особенности бухучета. Фандрайзинг. Краудфандинг, краудинвестинг</t>
  </si>
  <si>
    <t>22900.00</t>
  </si>
  <si>
    <t>Емельяненко Елена Эдуардовна</t>
  </si>
  <si>
    <t>02.08.2019</t>
  </si>
  <si>
    <t>03.08.2019</t>
  </si>
  <si>
    <t>Семинар</t>
  </si>
  <si>
    <t>ДипИФР. DipIFR. Международный диплом МСФО</t>
  </si>
  <si>
    <t>24900.00</t>
  </si>
  <si>
    <t>Смольникова Юлия Юрьевна</t>
  </si>
  <si>
    <t>05.08.2019</t>
  </si>
  <si>
    <t>06.08.2019</t>
  </si>
  <si>
    <t>Семинар</t>
  </si>
  <si>
    <t>Тайм-менеджмент для бухгалтера</t>
  </si>
  <si>
    <t>22900.00</t>
  </si>
  <si>
    <t>Григорьева Ольга Сергеевна</t>
  </si>
  <si>
    <t>05.08.2019</t>
  </si>
  <si>
    <t>06.08.2019</t>
  </si>
  <si>
    <t>Семинар</t>
  </si>
  <si>
    <t>Стресс-менеджмент для бухгалтера</t>
  </si>
  <si>
    <t>22900.00</t>
  </si>
  <si>
    <t>Автушко Екатерина Сергеевна; Кузнецова Анастасия Николаевна</t>
  </si>
  <si>
    <t>07.08.2019</t>
  </si>
  <si>
    <t>08.08.2019</t>
  </si>
  <si>
    <t>Семинар</t>
  </si>
  <si>
    <t>Финансы для нефинансистов</t>
  </si>
  <si>
    <t>22900.00</t>
  </si>
  <si>
    <t>Кузнецова Анастасия Николаевна; Емельяненко Елена Эдуардовна</t>
  </si>
  <si>
    <t>07.08.2019</t>
  </si>
  <si>
    <t>08.08.2019</t>
  </si>
  <si>
    <t>Семинар</t>
  </si>
  <si>
    <t>Международные санкции. Экономические санкции. Последствия и риски</t>
  </si>
  <si>
    <t>22900.00</t>
  </si>
  <si>
    <t>Шестакова Екатерина Владимировна</t>
  </si>
  <si>
    <t>09.08.2019</t>
  </si>
  <si>
    <t>10.08.2019</t>
  </si>
  <si>
    <t>Семинар</t>
  </si>
  <si>
    <t>Банкротство физических лиц. Возможности кредитора и должника</t>
  </si>
  <si>
    <t>22900.00</t>
  </si>
  <si>
    <t>Порохова Анастасия Алексеевна</t>
  </si>
  <si>
    <t>14.08.2019</t>
  </si>
  <si>
    <t>15.08.2019</t>
  </si>
  <si>
    <t>Семинар</t>
  </si>
  <si>
    <t>Управление финансами холдинга. Особенности налогообложения и бюджетирования</t>
  </si>
  <si>
    <t>22900.00</t>
  </si>
  <si>
    <t>Григорьева Ольга Сергеевна; Шипова Елена Викторовна</t>
  </si>
  <si>
    <t>14.08.2019</t>
  </si>
  <si>
    <t>15.08.2019</t>
  </si>
  <si>
    <t>Семинар</t>
  </si>
  <si>
    <t>Основные средства. МПЗ. НМА. ФСБУ. Учет основных средств. Налоговый учет основных средств (ОС)</t>
  </si>
  <si>
    <t>22900.00</t>
  </si>
  <si>
    <t>Емельяненко Елена Эдуардовна</t>
  </si>
  <si>
    <t>21.08.2019</t>
  </si>
  <si>
    <t>22.08.2019</t>
  </si>
  <si>
    <t>Семинар</t>
  </si>
  <si>
    <t>Бухгалтер ВЭД: экспорт, импорт. Бухгалтерский учет ВЭД. Налоговый учет ВЭД . Экспортный НДС. НДС поставки. Налоги ВЭД</t>
  </si>
  <si>
    <t>22900.00</t>
  </si>
  <si>
    <t>Самусевич Тамара Николаевна</t>
  </si>
  <si>
    <t>11.09.2019</t>
  </si>
  <si>
    <t>12.09.2019</t>
  </si>
  <si>
    <t>Семинар</t>
  </si>
  <si>
    <t>Бухгалтерский учет. Налоговый учет</t>
  </si>
  <si>
    <t>22900.00</t>
  </si>
  <si>
    <t>Емельяненко Елена Эдуардовна</t>
  </si>
  <si>
    <t>13.09.2019</t>
  </si>
  <si>
    <t>14.09.2019</t>
  </si>
  <si>
    <t>Семинар</t>
  </si>
  <si>
    <t>Экономическая безопасность. Мошенничество. Кадровая безопасность. Форензик</t>
  </si>
  <si>
    <t>22900.00</t>
  </si>
  <si>
    <t>Кобышева Марина Семеновна</t>
  </si>
  <si>
    <t>20.09.2019</t>
  </si>
  <si>
    <t>21.09.2019</t>
  </si>
  <si>
    <t>Семинар</t>
  </si>
  <si>
    <t>Профстандарты для бухгалтеров. Нормативная база и ЛНА</t>
  </si>
  <si>
    <t>22900.00</t>
  </si>
  <si>
    <t>Иржембицкая Мария Геннадьевна; Самусевич Тамара Николаевна</t>
  </si>
  <si>
    <t>20.09.2019</t>
  </si>
  <si>
    <t>21.09.2019</t>
  </si>
  <si>
    <t>Семинар</t>
  </si>
  <si>
    <t>Внешнеторговое ценообразование</t>
  </si>
  <si>
    <t>23900.00</t>
  </si>
  <si>
    <t>Григорьева Ольга Сергеевна</t>
  </si>
  <si>
    <t>20.09.2019</t>
  </si>
  <si>
    <t>21.09.2019</t>
  </si>
  <si>
    <t>Семинар</t>
  </si>
  <si>
    <t>Налоговое законодательство. Актуальные изменения</t>
  </si>
  <si>
    <t>22900.00</t>
  </si>
  <si>
    <t>Емельяненко Елена Эдуардовна</t>
  </si>
  <si>
    <t>27.09.2019</t>
  </si>
  <si>
    <t>28.09.2019</t>
  </si>
  <si>
    <t>Семинар</t>
  </si>
  <si>
    <t>Некоммерческая организация. НКО. Правовое положение, финансирование, особенности бухучета. Фандрайзинг. Краудфандинг, краудинвестинг</t>
  </si>
  <si>
    <t>22900.00</t>
  </si>
  <si>
    <t>Емельяненко Елена Эдуардовна</t>
  </si>
  <si>
    <t>27.09.2019</t>
  </si>
  <si>
    <t>28.09.2019</t>
  </si>
  <si>
    <t>Семинар</t>
  </si>
  <si>
    <t>МСФО. Международные стандарты финансовой отчётности. РСБУ и МСФО. Отчетность по МСФО</t>
  </si>
  <si>
    <t>24900.00</t>
  </si>
  <si>
    <t>Емельяненко Елена Эдуардовна</t>
  </si>
  <si>
    <t>30.09.2019</t>
  </si>
  <si>
    <t>01.10.2019</t>
  </si>
  <si>
    <t>Семинар</t>
  </si>
  <si>
    <t>Финансовый менеджмент. Управление финансами</t>
  </si>
  <si>
    <t>22900.00</t>
  </si>
  <si>
    <t>Кузнецова Анастасия Николаевна</t>
  </si>
  <si>
    <t>30.09.2019</t>
  </si>
  <si>
    <t>01.10.2019</t>
  </si>
  <si>
    <t>Семинар</t>
  </si>
  <si>
    <t>Управленческий учет</t>
  </si>
  <si>
    <t>22900.00</t>
  </si>
  <si>
    <t>Кузнецова Анастасия Николаевна</t>
  </si>
  <si>
    <t>02.10.2019</t>
  </si>
  <si>
    <t>03.10.2019</t>
  </si>
  <si>
    <t>Семинар</t>
  </si>
  <si>
    <t>Внутренний НДС.  Учет НДС. Налоговые риски</t>
  </si>
  <si>
    <t>22900.00</t>
  </si>
  <si>
    <t>Шипова Елена Викторовна</t>
  </si>
  <si>
    <t>02.10.2019</t>
  </si>
  <si>
    <t>03.10.2019</t>
  </si>
  <si>
    <t>Семинар</t>
  </si>
  <si>
    <t>Бюджетирование</t>
  </si>
  <si>
    <t>22900.00</t>
  </si>
  <si>
    <t>Кузнецова Анастасия Николаевна</t>
  </si>
  <si>
    <t>02.10.2019</t>
  </si>
  <si>
    <t>03.10.2019</t>
  </si>
  <si>
    <t>Семинар</t>
  </si>
  <si>
    <t>Ценообразование. Финансовые аспекты. Методы ценообразования</t>
  </si>
  <si>
    <t>22900.00</t>
  </si>
  <si>
    <t>Кузнецова Анастасия Николаевна</t>
  </si>
  <si>
    <t>04.10.2019</t>
  </si>
  <si>
    <t>05.10.2019</t>
  </si>
  <si>
    <t>Семинар</t>
  </si>
  <si>
    <t>Привлечение инвестиций, финансирования. Краудинвестинг. Заемные средства</t>
  </si>
  <si>
    <t>22900.00</t>
  </si>
  <si>
    <t>Кузнецова Анастасия Николаевна</t>
  </si>
  <si>
    <t>07.10.2019</t>
  </si>
  <si>
    <t>08.10.2019</t>
  </si>
  <si>
    <t>Семинар</t>
  </si>
  <si>
    <t>Криптовалюта. Блокчейн. Биткоин. Майнинг. Эфериум. Обучение блокчейн технологиям</t>
  </si>
  <si>
    <t>28900.00</t>
  </si>
  <si>
    <t>Кудряшова Надежда Владимировна</t>
  </si>
  <si>
    <t>11.10.2019</t>
  </si>
  <si>
    <t>12.10.2019</t>
  </si>
  <si>
    <t>Семинар</t>
  </si>
  <si>
    <t>Анализ финансового состояния предприятия. Анализ финансового состояния компании-заемщика</t>
  </si>
  <si>
    <t>24900.00</t>
  </si>
  <si>
    <t>Кузнецова Анастасия Николаевна</t>
  </si>
  <si>
    <t>16.10.2019</t>
  </si>
  <si>
    <t>17.10.2019</t>
  </si>
  <si>
    <t>Семинар</t>
  </si>
  <si>
    <t>Финансовые риски</t>
  </si>
  <si>
    <t>22900.00</t>
  </si>
  <si>
    <t>Григорьева Ольга Сергеевна; Шипова Елена Викторовна</t>
  </si>
  <si>
    <t>16.10.2019</t>
  </si>
  <si>
    <t>17.10.2019</t>
  </si>
  <si>
    <t>Семинар</t>
  </si>
  <si>
    <t>Оценка стоимости компаний</t>
  </si>
  <si>
    <t>22900.00</t>
  </si>
  <si>
    <t>Григорьева Ольга Сергеевна</t>
  </si>
  <si>
    <t>18.10.2019</t>
  </si>
  <si>
    <t>19.10.2019</t>
  </si>
  <si>
    <t>Семинар</t>
  </si>
  <si>
    <t>Бухгалтерский учет и налогообложение скидок, бонусов, премий</t>
  </si>
  <si>
    <t>22900.00</t>
  </si>
  <si>
    <t>Кечахмадзе Виктория Давидовна</t>
  </si>
  <si>
    <t>21.10.2019</t>
  </si>
  <si>
    <t>22.10.2019</t>
  </si>
  <si>
    <t>Семинар</t>
  </si>
  <si>
    <t>УСН. ЕНВД. Упрощенная система налогообложения. Единый налог на вмененный доход</t>
  </si>
  <si>
    <t>22900.00</t>
  </si>
  <si>
    <t>Емельяненко Елена Эдуардовна</t>
  </si>
  <si>
    <t>23.10.2019</t>
  </si>
  <si>
    <t>24.10.2019</t>
  </si>
  <si>
    <t>Семинар</t>
  </si>
  <si>
    <t>Управление затратами. Учет затрат. Структура затрат. Методы учета. Расчет, распределение затрат</t>
  </si>
  <si>
    <t>22900.00</t>
  </si>
  <si>
    <t>Кузнецова Анастасия Николаевна</t>
  </si>
  <si>
    <t>23.10.2019</t>
  </si>
  <si>
    <t>24.10.2019</t>
  </si>
  <si>
    <t>Семинар</t>
  </si>
  <si>
    <t>Финансовая грамотность. Личный финансовый план. Повышение финансовой грамотности</t>
  </si>
  <si>
    <t>22900.00</t>
  </si>
  <si>
    <t>Кузнецова Анастасия Николаевна</t>
  </si>
  <si>
    <t>25.10.2019</t>
  </si>
  <si>
    <t>26.10.2019</t>
  </si>
  <si>
    <t>Семинар</t>
  </si>
  <si>
    <t>Онлайн кассы. Контрольно-кассовая техника. 54 ФЗ. Новый порядок применения ККТ</t>
  </si>
  <si>
    <t>23900.00</t>
  </si>
  <si>
    <t>Бабарико Екатерина Иосифовна; Прохорова  Ольга  Игоревна</t>
  </si>
  <si>
    <t>28.10.2019</t>
  </si>
  <si>
    <t>29.10.2019</t>
  </si>
  <si>
    <t>Семинар</t>
  </si>
  <si>
    <t>Страховые взносы: исчисления, отчетность. НДФЛ. ПФР. ИФНС. Последние изменения</t>
  </si>
  <si>
    <t>22900.00</t>
  </si>
  <si>
    <t>Кечахмадзе Виктория Давидовна</t>
  </si>
  <si>
    <t>06.11.2019</t>
  </si>
  <si>
    <t>07.11.2019</t>
  </si>
  <si>
    <t>Семинар</t>
  </si>
  <si>
    <t>Корпоративные финансы. Экономический анализ финансово-хозяйственной деятельности. Контроллинг</t>
  </si>
  <si>
    <t>22900.00</t>
  </si>
  <si>
    <t>Кузнецова Анастасия Николаевна</t>
  </si>
  <si>
    <t>06.11.2019</t>
  </si>
  <si>
    <t>07.11.2019</t>
  </si>
  <si>
    <t>Семинар</t>
  </si>
  <si>
    <t>Тайм-менеджмент для бухгалтера</t>
  </si>
  <si>
    <t>22900.00</t>
  </si>
  <si>
    <t>Григорьева Ольга Сергеевна</t>
  </si>
  <si>
    <t>14.11.2019</t>
  </si>
  <si>
    <t>15.11.2019</t>
  </si>
  <si>
    <t>Семинар</t>
  </si>
  <si>
    <t>Бухгалтерская отчетность. Учетная политика. Бухгалтерский учет и налогообложение.  Последние изменения</t>
  </si>
  <si>
    <t>22900.00</t>
  </si>
  <si>
    <t>Григорьева Ольга Сергеевна</t>
  </si>
  <si>
    <t>20.11.2019</t>
  </si>
  <si>
    <t>21.11.2019</t>
  </si>
  <si>
    <t>Семинар</t>
  </si>
  <si>
    <t>Налоговое планирование. Оптимизация налогов в рамках российского законодательства</t>
  </si>
  <si>
    <t>22900.00</t>
  </si>
  <si>
    <t>Григорьева Ольга Сергеевна</t>
  </si>
  <si>
    <t>22.11.2019</t>
  </si>
  <si>
    <t>23.11.2019</t>
  </si>
  <si>
    <t>Семинар</t>
  </si>
  <si>
    <t>ДипИФР. DipIFR. Международный диплом МСФО</t>
  </si>
  <si>
    <t>24900.00</t>
  </si>
  <si>
    <t>Смольникова Юлия Юрьевна</t>
  </si>
  <si>
    <t>27.11.2019</t>
  </si>
  <si>
    <t>28.11.2019</t>
  </si>
  <si>
    <t>Семинар</t>
  </si>
  <si>
    <t>Особенности бухгалтерского и налогового учета иностранных юридических лиц</t>
  </si>
  <si>
    <t>23900.00</t>
  </si>
  <si>
    <t>Емельяненко Елена Эдуардовна</t>
  </si>
  <si>
    <t>27.11.2019</t>
  </si>
  <si>
    <t>28.11.2019</t>
  </si>
  <si>
    <t>Семинар</t>
  </si>
  <si>
    <t>Трейдинг. Инвестирование в акции, ценные бумаги, фьючерсы. Работа на фондовом рынке</t>
  </si>
  <si>
    <t>26900.00</t>
  </si>
  <si>
    <t>Ковш Андрей Владимирович</t>
  </si>
  <si>
    <t>29.11.2019</t>
  </si>
  <si>
    <t>30.11.2019</t>
  </si>
  <si>
    <t>Семинар</t>
  </si>
  <si>
    <t>Некоммерческая организация. НКО. Правовое положение, финансирование, особенности бухучета. Фандрайзинг. Краудфандинг, краудинвестинг</t>
  </si>
  <si>
    <t>22900.00</t>
  </si>
  <si>
    <t>Емельяненко Елена Эдуардовна</t>
  </si>
  <si>
    <t>29.11.2019</t>
  </si>
  <si>
    <t>30.11.2019</t>
  </si>
  <si>
    <t>Семинар</t>
  </si>
  <si>
    <t>Ликвидация юридического лица для бухгалтера</t>
  </si>
  <si>
    <t>22900.00</t>
  </si>
  <si>
    <t>Емельяненко Елена Эдуардовна</t>
  </si>
  <si>
    <t>02.12.2019</t>
  </si>
  <si>
    <t>03.12.2019</t>
  </si>
  <si>
    <t>Семинар</t>
  </si>
  <si>
    <t>Стресс-менеджмент для бухгалтера</t>
  </si>
  <si>
    <t>22900.00</t>
  </si>
  <si>
    <t>Автушко Екатерина Сергеевна; Кузнецова Анастасия Николаевна</t>
  </si>
  <si>
    <t>02.12.2019</t>
  </si>
  <si>
    <t>03.12.2019</t>
  </si>
  <si>
    <t>Семинар</t>
  </si>
  <si>
    <t>Юридический курс для бухгалтера. Гражданский кодекс для бухгалтера</t>
  </si>
  <si>
    <t>22900.00</t>
  </si>
  <si>
    <t>Кечахмадзе Виктория Давидовна</t>
  </si>
  <si>
    <t>04.12.2019</t>
  </si>
  <si>
    <t>05.12.2019</t>
  </si>
  <si>
    <t>Семинар</t>
  </si>
  <si>
    <t>Международные санкции. Экономические санкции. Последствия и риски</t>
  </si>
  <si>
    <t>22900.00</t>
  </si>
  <si>
    <t>Шестакова Екатерина Владимировна</t>
  </si>
  <si>
    <t>06.12.2019</t>
  </si>
  <si>
    <t>07.12.2019</t>
  </si>
  <si>
    <t>Семинар</t>
  </si>
  <si>
    <t>Венчурное финансирование</t>
  </si>
  <si>
    <t>23900.00</t>
  </si>
  <si>
    <t>Шипова Елена Викторовна</t>
  </si>
  <si>
    <t>09.12.2019</t>
  </si>
  <si>
    <t>10.12.2019</t>
  </si>
  <si>
    <t>Семинар</t>
  </si>
  <si>
    <t>Основные средства. МПЗ. НМА. ФСБУ. Учет основных средств. Налоговый учет основных средств (ОС)</t>
  </si>
  <si>
    <t>22900.00</t>
  </si>
  <si>
    <t>Емельяненко Елена Эдуардовна</t>
  </si>
  <si>
    <t>11.12.2019</t>
  </si>
  <si>
    <t>12.12.2019</t>
  </si>
  <si>
    <t>Семинар</t>
  </si>
  <si>
    <t>Финансы для нефинансистов</t>
  </si>
  <si>
    <t>22900.00</t>
  </si>
  <si>
    <t>Кузнецова Анастасия Николаевна; Емельяненко Елена Эдуардовна</t>
  </si>
  <si>
    <t>11.12.2019</t>
  </si>
  <si>
    <t>12.12.2019</t>
  </si>
  <si>
    <t>Семинар</t>
  </si>
  <si>
    <t>Управленческий учет. Бюджетирование</t>
  </si>
  <si>
    <t>22900.00</t>
  </si>
  <si>
    <t>Кузнецова Анастасия Николаевна</t>
  </si>
  <si>
    <t>13.12.2019</t>
  </si>
  <si>
    <t>14.12.2019</t>
  </si>
  <si>
    <t>Семинар</t>
  </si>
  <si>
    <t>Банкротство физических лиц. Возможности кредитора и должника</t>
  </si>
  <si>
    <t>22900.00</t>
  </si>
  <si>
    <t>Порохова Анастасия Алексеевна</t>
  </si>
  <si>
    <t>16.12.2019</t>
  </si>
  <si>
    <t>17.12.2019</t>
  </si>
  <si>
    <t>Семинар</t>
  </si>
  <si>
    <t>Управление финансами холдинга. Особенности налогообложения и бюджетирования</t>
  </si>
  <si>
    <t>22900.00</t>
  </si>
  <si>
    <t>Григорьева Ольга Сергеевна; Шипова Елена Викторовна</t>
  </si>
  <si>
    <t>16.12.2019</t>
  </si>
  <si>
    <t>17.12.2019</t>
  </si>
  <si>
    <t>Семинар</t>
  </si>
  <si>
    <t>Бухгалтер ВЭД: экспорт, импорт. Бухгалтерский учет ВЭД. Налоговый учет ВЭД . Экспортный НДС. НДС поставки. Налоги ВЭД</t>
  </si>
  <si>
    <t>22900.00</t>
  </si>
  <si>
    <t>Самусевич Тамара Николаевна</t>
  </si>
  <si>
    <t>25.12.2019</t>
  </si>
  <si>
    <t>26.12.2019</t>
  </si>
  <si>
    <t>Семинар</t>
  </si>
  <si>
    <t>Бизнес планирование. Оценка инвестиционных проектов. Привлечение инвестиций</t>
  </si>
  <si>
    <t>22900.00</t>
  </si>
  <si>
    <t>Григорьева Ольга Сергеевна</t>
  </si>
  <si>
    <t>25.12.2019</t>
  </si>
  <si>
    <t>26.12.2019</t>
  </si>
  <si>
    <t>Семинар</t>
  </si>
  <si>
    <t>Бухгалтерский учет. Налоговый учет</t>
  </si>
  <si>
    <t>22900.00</t>
  </si>
  <si>
    <t>Емельяненко Елена Эдуардовна</t>
  </si>
  <si>
    <t>27.12.2019</t>
  </si>
  <si>
    <t>28.12.2019</t>
  </si>
  <si>
    <t>Семинар</t>
  </si>
  <si>
    <t>Экономическая безопасность. Мошенничество. Кадровая безопасность. Форензик</t>
  </si>
  <si>
    <t>22900.00</t>
  </si>
  <si>
    <t>Кобышева Марина Семеновна</t>
  </si>
  <si>
    <t>Право</t>
  </si>
  <si>
    <t>Дата начала</t>
  </si>
  <si>
    <t>Дата окончания</t>
  </si>
  <si>
    <t>Вид обучения</t>
  </si>
  <si>
    <t>Тема</t>
  </si>
  <si>
    <t>Стоимость</t>
  </si>
  <si>
    <t>Возможные преподаватели</t>
  </si>
  <si>
    <t>02.08.2019</t>
  </si>
  <si>
    <t>03.08.2019</t>
  </si>
  <si>
    <t>Семинар</t>
  </si>
  <si>
    <t>Договорная работа. Правовые, экономические и налоговые риски</t>
  </si>
  <si>
    <t>22900.00</t>
  </si>
  <si>
    <t>Григорьева Ольга Сергеевна</t>
  </si>
  <si>
    <t>16.08.2019</t>
  </si>
  <si>
    <t>17.08.2019</t>
  </si>
  <si>
    <t>Семинар</t>
  </si>
  <si>
    <t>Иностранные юридические лица в РФ: правовое положение. Филиалы, представительства иностранных юридических лиц</t>
  </si>
  <si>
    <t>23900.00</t>
  </si>
  <si>
    <t>Ровенская Инесса Александровна</t>
  </si>
  <si>
    <t>19.08.2019</t>
  </si>
  <si>
    <t>20.08.2019</t>
  </si>
  <si>
    <t>Семинар</t>
  </si>
  <si>
    <t>Правовые аспекты блокчейна для юристов. Криптовалюты. Майнинг. Криптотрейдинг</t>
  </si>
  <si>
    <t>28900.00</t>
  </si>
  <si>
    <t>Кудряшова Надежда Владимировна</t>
  </si>
  <si>
    <t>21.08.2019</t>
  </si>
  <si>
    <t>22.08.2019</t>
  </si>
  <si>
    <t>Семинар</t>
  </si>
  <si>
    <t>Налоговый юрист. Налоговое право для юристов</t>
  </si>
  <si>
    <t>23900.00</t>
  </si>
  <si>
    <t>Прохорова  Ольга  Игоревна</t>
  </si>
  <si>
    <t>23.08.2019</t>
  </si>
  <si>
    <t>24.08.2019</t>
  </si>
  <si>
    <t>Семинар</t>
  </si>
  <si>
    <t>Антимонопольное законодательство. Конкурентное право</t>
  </si>
  <si>
    <t>22900.00</t>
  </si>
  <si>
    <t>Порохова Анастасия Алексеевна; Григорьева Ольга Сергеевна</t>
  </si>
  <si>
    <t>28.08.2019</t>
  </si>
  <si>
    <t>29.08.2019</t>
  </si>
  <si>
    <t>Семинар</t>
  </si>
  <si>
    <t>Рейдерский захват. Рейдерство. Слияния и поглощения. Недружественные поглощения</t>
  </si>
  <si>
    <t>22900.00</t>
  </si>
  <si>
    <t>Колесников Дмитрий Сергеевич; Панкратьев Вячеслав Вячеславович</t>
  </si>
  <si>
    <t>30.08.2019</t>
  </si>
  <si>
    <t>31.08.2019</t>
  </si>
  <si>
    <t>Семинар</t>
  </si>
  <si>
    <t>Конфиденциальное делопроизводство. Конфиденциальная информация</t>
  </si>
  <si>
    <t>22900.00</t>
  </si>
  <si>
    <t>Григорьева Ольга Сергеевна; Панкратьев Вячеслав Вячеславович</t>
  </si>
  <si>
    <t>30.08.2019</t>
  </si>
  <si>
    <t>31.08.2019</t>
  </si>
  <si>
    <t>Тренинг</t>
  </si>
  <si>
    <t>Судебная риторика. Риторика для юристов</t>
  </si>
  <si>
    <t>24900.00</t>
  </si>
  <si>
    <t>Суленёва Наталья Васильевна</t>
  </si>
  <si>
    <t>09.09.2019</t>
  </si>
  <si>
    <t>10.09.2019</t>
  </si>
  <si>
    <t>Семинар</t>
  </si>
  <si>
    <t>Имущественный комплекс предприятия. Имущественные отношения: судебная практика</t>
  </si>
  <si>
    <t>24900.00</t>
  </si>
  <si>
    <t>Шипова Елена Викторовна; Ровенская Инесса Александровна</t>
  </si>
  <si>
    <t>13.09.2019</t>
  </si>
  <si>
    <t>14.09.2019</t>
  </si>
  <si>
    <t>Семинар</t>
  </si>
  <si>
    <t>Банкротство предприятия. Реорганизация, ликвидация юридического лица</t>
  </si>
  <si>
    <t>22900.00</t>
  </si>
  <si>
    <t>Порохова Анастасия Алексеевна</t>
  </si>
  <si>
    <t>13.09.2019</t>
  </si>
  <si>
    <t>14.09.2019</t>
  </si>
  <si>
    <t>Семинар</t>
  </si>
  <si>
    <t>Коммерческая тайна. Ноу-хау. Интеллектуальная собственность. Конфиденциальная информация</t>
  </si>
  <si>
    <t>22900.00</t>
  </si>
  <si>
    <t>Панкратьев Вячеслав Вячеславович</t>
  </si>
  <si>
    <t>04.10.2019</t>
  </si>
  <si>
    <t>05.10.2019</t>
  </si>
  <si>
    <t>Семинар</t>
  </si>
  <si>
    <t>Корпоративное право. Корпоративные споры. Корпоративное управление. Судебная практика</t>
  </si>
  <si>
    <t>23900.00</t>
  </si>
  <si>
    <t>Ровенская Инесса Александровна; Джиоева Елена Георгиевна</t>
  </si>
  <si>
    <t>11.10.2019</t>
  </si>
  <si>
    <t>12.10.2019</t>
  </si>
  <si>
    <t>Семинар</t>
  </si>
  <si>
    <t>Гражданский кодекс. Изменения в ГК РФ. Судебная практика</t>
  </si>
  <si>
    <t>23900.00</t>
  </si>
  <si>
    <t>Григорьева Ольга Сергеевна; Ровенская Инесса Александровна</t>
  </si>
  <si>
    <t>18.10.2019</t>
  </si>
  <si>
    <t>19.10.2019</t>
  </si>
  <si>
    <t>Семинар</t>
  </si>
  <si>
    <t>Регистрация компании за рубежом: на Кипре, в Венгрии, Мальте, Монако, США.  Международное право. Международное налогообложение</t>
  </si>
  <si>
    <t>27900.00</t>
  </si>
  <si>
    <t>Иванов Константин Игоревич; Шестакова Екатерина Владимировна</t>
  </si>
  <si>
    <t>18.10.2019</t>
  </si>
  <si>
    <t>19.10.2019</t>
  </si>
  <si>
    <t>Семинар</t>
  </si>
  <si>
    <t>Правовое регулирование дебиторской задолженности. Досудебное и судебное взыскание. Legal collection</t>
  </si>
  <si>
    <t>22900.00</t>
  </si>
  <si>
    <t>Панкратьев Вячеслав Вячеславович; Ровенская Инесса Александровна</t>
  </si>
  <si>
    <t>25.10.2019</t>
  </si>
  <si>
    <t>26.10.2019</t>
  </si>
  <si>
    <t>Семинар</t>
  </si>
  <si>
    <t>Безопасность бизнеса: риски и угрозы. Проверки. Кадровая безопасность. Проверка контрагентов. Форензик</t>
  </si>
  <si>
    <t>22900.00</t>
  </si>
  <si>
    <t>Ровенская Инесса Александровна; Панкратьев Вячеслав Вячеславович</t>
  </si>
  <si>
    <t>01.11.2019</t>
  </si>
  <si>
    <t>02.11.2019</t>
  </si>
  <si>
    <t>Семинар</t>
  </si>
  <si>
    <t>Защита персональных данных</t>
  </si>
  <si>
    <t>22900.00</t>
  </si>
  <si>
    <t>Совина Татьяна Вячеславовна; Шнайдер Светлана Анатольевна </t>
  </si>
  <si>
    <t>06.11.2019</t>
  </si>
  <si>
    <t>07.11.2019</t>
  </si>
  <si>
    <t>Семинар</t>
  </si>
  <si>
    <t>Номенклатура дел. Правила формирования и оформления</t>
  </si>
  <si>
    <t>26900.00</t>
  </si>
  <si>
    <t>Доронина Лариса Алексеевна; Янковая Валентина Федоровна</t>
  </si>
  <si>
    <t>08.11.2019</t>
  </si>
  <si>
    <t>09.11.2019</t>
  </si>
  <si>
    <t>Семинар</t>
  </si>
  <si>
    <t>Международные контракты: подготовка, составление, правовые аспекты. Международный договор. Внешнеторговый контракт. Контракт ВЭД</t>
  </si>
  <si>
    <t>23900.00</t>
  </si>
  <si>
    <t>Байер Елена; Иванов Константин Игоревич</t>
  </si>
  <si>
    <t>08.11.2019</t>
  </si>
  <si>
    <t>09.11.2019</t>
  </si>
  <si>
    <t>Семинар</t>
  </si>
  <si>
    <t>Проверки организаций: ГИТ, налоговая, прокурорская, СЭС, Роспотребнадзор. 294-ФЗ</t>
  </si>
  <si>
    <t>22900.00</t>
  </si>
  <si>
    <t>Ровенская Инесса Александровна; Панкратьев Вячеслав Вячеславович</t>
  </si>
  <si>
    <t>22.11.2019</t>
  </si>
  <si>
    <t>23.11.2019</t>
  </si>
  <si>
    <t>Семинар</t>
  </si>
  <si>
    <t>Правовое регулирование холдинга</t>
  </si>
  <si>
    <t>22900.00</t>
  </si>
  <si>
    <t>Ровенская Инесса Александровна</t>
  </si>
  <si>
    <t>22.11.2019</t>
  </si>
  <si>
    <t>23.11.2019</t>
  </si>
  <si>
    <t>Семинар</t>
  </si>
  <si>
    <t>Антикоррупционная политика предприятия. Противодействие коррупции</t>
  </si>
  <si>
    <t>22900.00</t>
  </si>
  <si>
    <t>Ровенская Инесса Александровна</t>
  </si>
  <si>
    <t>25.11.2019</t>
  </si>
  <si>
    <t>26.11.2019</t>
  </si>
  <si>
    <t>Семинар</t>
  </si>
  <si>
    <t>Договорная работа. Правовые, экономические и налоговые риски</t>
  </si>
  <si>
    <t>22900.00</t>
  </si>
  <si>
    <t>Григорьева Ольга Сергеевна</t>
  </si>
  <si>
    <t>27.11.2019</t>
  </si>
  <si>
    <t>28.11.2019</t>
  </si>
  <si>
    <t>Семинар</t>
  </si>
  <si>
    <t>Правовые аспекты блокчейна для юристов. Криптовалюты. Майнинг. Криптотрейдинг</t>
  </si>
  <si>
    <t>28900.00</t>
  </si>
  <si>
    <t>Кудряшова Надежда Владимировна</t>
  </si>
  <si>
    <t>29.11.2019</t>
  </si>
  <si>
    <t>30.11.2019</t>
  </si>
  <si>
    <t>Семинар</t>
  </si>
  <si>
    <t>Информационная безопасность: защита информации, коммерческая тайна, мошенничество, шпионаж</t>
  </si>
  <si>
    <t>22900.00</t>
  </si>
  <si>
    <t>Панкратьев Вячеслав Вячеславович; Колесников Дмитрий Сергеевич</t>
  </si>
  <si>
    <t>06.12.2019</t>
  </si>
  <si>
    <t>07.12.2019</t>
  </si>
  <si>
    <t>Семинар</t>
  </si>
  <si>
    <t>Антимонопольное законодательство. Конкурентное право</t>
  </si>
  <si>
    <t>22900.00</t>
  </si>
  <si>
    <t>Порохова Анастасия Алексеевна; Григорьева Ольга Сергеевна</t>
  </si>
  <si>
    <t>16.12.2019</t>
  </si>
  <si>
    <t>17.12.2019</t>
  </si>
  <si>
    <t>Семинар</t>
  </si>
  <si>
    <t>Имущественный комплекс предприятия. Имущественные отношения: судебная практика</t>
  </si>
  <si>
    <t>24900.00</t>
  </si>
  <si>
    <t>Шипова Елена Викторовна; Ровенская Инесса Александровна</t>
  </si>
  <si>
    <t>18.12.2019</t>
  </si>
  <si>
    <t>19.12.2019</t>
  </si>
  <si>
    <t>Семинар</t>
  </si>
  <si>
    <t>Налоговый юрист. Налоговое право для юристов</t>
  </si>
  <si>
    <t>23900.00</t>
  </si>
  <si>
    <t>Прохорова  Ольга  Игоревна</t>
  </si>
  <si>
    <t>20.12.2019</t>
  </si>
  <si>
    <t>21.12.2019</t>
  </si>
  <si>
    <t>Семинар</t>
  </si>
  <si>
    <t>Банкротство предприятия. Реорганизация, ликвидация юридического лица</t>
  </si>
  <si>
    <t>22900.00</t>
  </si>
  <si>
    <t>Порохова Анастасия Алексеевна</t>
  </si>
  <si>
    <t>20.12.2019</t>
  </si>
  <si>
    <t>21.12.2019</t>
  </si>
  <si>
    <t>Семинар</t>
  </si>
  <si>
    <t>Антикоррупционная экспертиза нормативно-правовых актов (НПА), договоров, контрактов</t>
  </si>
  <si>
    <t>22900.00</t>
  </si>
  <si>
    <t>Ровенская Инесса Александровна</t>
  </si>
  <si>
    <t>20.12.2019</t>
  </si>
  <si>
    <t>21.12.2019</t>
  </si>
  <si>
    <t>Семинар</t>
  </si>
  <si>
    <t>Конфиденциальное делопроизводство. Конфиденциальная информация</t>
  </si>
  <si>
    <t>22900.00</t>
  </si>
  <si>
    <t>Григорьева Ольга Сергеевна; Панкратьев Вячеслав Вячеславович</t>
  </si>
  <si>
    <t>25.12.2019</t>
  </si>
  <si>
    <t>26.12.2019</t>
  </si>
  <si>
    <t>Семинар</t>
  </si>
  <si>
    <t>Предпринимательская деятельность. Правовые основы. Регистрация. Система налогообложения. Учет. Отчетность</t>
  </si>
  <si>
    <t>22900.00</t>
  </si>
  <si>
    <t>Григорьева Ольга Сергеевна</t>
  </si>
  <si>
    <t>25.12.2019</t>
  </si>
  <si>
    <t>26.12.2019</t>
  </si>
  <si>
    <t>Семинар</t>
  </si>
  <si>
    <t>Коммерческая тайна. Ноу-хау. Интеллектуальная собственность. Конфиденциальная информация</t>
  </si>
  <si>
    <t>22900.00</t>
  </si>
  <si>
    <t>Панкратьев Вячеслав Вячеславович</t>
  </si>
  <si>
    <t>27.12.2019</t>
  </si>
  <si>
    <t>28.12.2019</t>
  </si>
  <si>
    <t>Семинар</t>
  </si>
  <si>
    <t>Иностранные юридические лица в РФ: правовое положение. Филиалы, представительства иностранных юридических лиц</t>
  </si>
  <si>
    <t>23900.00</t>
  </si>
  <si>
    <t>Ровенская Инесса Александровна</t>
  </si>
  <si>
    <t>27.12.2019</t>
  </si>
  <si>
    <t>28.12.2019</t>
  </si>
  <si>
    <t>Тренинг</t>
  </si>
  <si>
    <t>Судебная риторика. Риторика для юристов</t>
  </si>
  <si>
    <t>24900.00</t>
  </si>
  <si>
    <t>Суленёва Наталья Васильевна</t>
  </si>
  <si>
    <t>27.12.2019</t>
  </si>
  <si>
    <t>28.12.2019</t>
  </si>
  <si>
    <t>Семинар</t>
  </si>
  <si>
    <t>Рейдерский захват. Рейдерство. Слияния и поглощения. Недружественные поглощения</t>
  </si>
  <si>
    <t>22900.00</t>
  </si>
  <si>
    <t>Колесников Дмитрий Сергеевич; Панкратьев Вячеслав Вячеславович</t>
  </si>
  <si>
    <t>ISO</t>
  </si>
  <si>
    <t>Дата начала</t>
  </si>
  <si>
    <t>Дата окончания</t>
  </si>
  <si>
    <t>Вид обучения</t>
  </si>
  <si>
    <t>Тема</t>
  </si>
  <si>
    <t>Стоимость</t>
  </si>
  <si>
    <t>Возможные преподаватели</t>
  </si>
  <si>
    <t>29.07.2019</t>
  </si>
  <si>
    <t>30.07.2019</t>
  </si>
  <si>
    <t>Семинар</t>
  </si>
  <si>
    <t>Система экологического менеджмента (СЭМ) в  организации, в соответствии с требованиями нового стандарта ISO 14001:2015</t>
  </si>
  <si>
    <t>24900.00</t>
  </si>
  <si>
    <t>Гужов Юрий Васильевич; Кудимова Анжела Сергеевна</t>
  </si>
  <si>
    <t>31.07.2019</t>
  </si>
  <si>
    <t>01.08.2019</t>
  </si>
  <si>
    <t>Семинар</t>
  </si>
  <si>
    <t>Статистический контроль качества. SPC. Менеджеру по качеству (QMM)</t>
  </si>
  <si>
    <t>24900.00</t>
  </si>
  <si>
    <t>Бойцов Андрей Александрович; Гужов Юрий Васильевич</t>
  </si>
  <si>
    <t>02.08.2019</t>
  </si>
  <si>
    <t>03.08.2019</t>
  </si>
  <si>
    <t>Семинар</t>
  </si>
  <si>
    <t>Система менеджмента безопасности пищевой продукции (СМБПП). ISO 22000, FSSC 22000, ГОСТ Р ИСО 9000-2015 (ISO 9000:2015), IFS Food</t>
  </si>
  <si>
    <t>26900.00</t>
  </si>
  <si>
    <t>Науман Светлана Сергеевна</t>
  </si>
  <si>
    <t>12.08.2019</t>
  </si>
  <si>
    <t>13.08.2019</t>
  </si>
  <si>
    <t>Семинар</t>
  </si>
  <si>
    <t>Интегрированные системы менеджмента в соответствии с требованиями стандартов ISO 9001:2015, ISO 14001:2015 и OHSAS 18001:2007</t>
  </si>
  <si>
    <t>24900.00</t>
  </si>
  <si>
    <t>Гужов Юрий Васильевич; Кудимова Анжела Сергеевна</t>
  </si>
  <si>
    <t>16.08.2019</t>
  </si>
  <si>
    <t>17.08.2019</t>
  </si>
  <si>
    <t>Семинар</t>
  </si>
  <si>
    <t>Технический директор. Управление техническим обслуживанием и ремонтами (ТОиР) предприятия на базе стандартов серии ISO 55000:2014</t>
  </si>
  <si>
    <t>25900.00</t>
  </si>
  <si>
    <t>Павелко Владислав ; Набоков Анатолий Борисович</t>
  </si>
  <si>
    <t>19.08.2019</t>
  </si>
  <si>
    <t>20.08.2019</t>
  </si>
  <si>
    <t>Семинар</t>
  </si>
  <si>
    <t>Риск-менеджмент. ISO 31000. Управление рисками на предприятии</t>
  </si>
  <si>
    <t>22900.00</t>
  </si>
  <si>
    <t>Звягин Игорь Михайлович; Шипова Елена Викторовна</t>
  </si>
  <si>
    <t>02.09.2019</t>
  </si>
  <si>
    <t>03.09.2019</t>
  </si>
  <si>
    <t>Семинар</t>
  </si>
  <si>
    <t>ISO 14971: анализ рисков для производителей медицинских изделий</t>
  </si>
  <si>
    <t>26900.00</t>
  </si>
  <si>
    <t>Звягин Игорь Михайлович</t>
  </si>
  <si>
    <t>13.09.2019</t>
  </si>
  <si>
    <t>14.09.2019</t>
  </si>
  <si>
    <t>Семинар</t>
  </si>
  <si>
    <t>Аудит системы экологического менеджмента / СЭМ.  ISO 14001</t>
  </si>
  <si>
    <t>24900.00</t>
  </si>
  <si>
    <t>Гужов Юрий Васильевич; Кудимова Анжела Сергеевна</t>
  </si>
  <si>
    <t>20.09.2019</t>
  </si>
  <si>
    <t>21.09.2019</t>
  </si>
  <si>
    <t>Семинар</t>
  </si>
  <si>
    <t>IRIS. Международный стандарт железнодорожной промышленности. Система менеджмента бизнеса для железнодорожной промышленности и его применение</t>
  </si>
  <si>
    <t>26900.00</t>
  </si>
  <si>
    <t>Звягин Игорь Михайлович</t>
  </si>
  <si>
    <t>30.09.2019</t>
  </si>
  <si>
    <t>01.10.2019</t>
  </si>
  <si>
    <t>Семинар</t>
  </si>
  <si>
    <t>ISO 9001:2015. Создание системы менеджмента качества (СМК), соответствующей требованиям ISO 9001:2015</t>
  </si>
  <si>
    <t>23900.00</t>
  </si>
  <si>
    <t>Коркин Сергей Александрович</t>
  </si>
  <si>
    <t>30.09.2019</t>
  </si>
  <si>
    <t>01.10.2019</t>
  </si>
  <si>
    <t>Семинар</t>
  </si>
  <si>
    <t>Стандарт ISO/IEC 27001 . Система менеджмента информационной безопасности. Внутренний аудит</t>
  </si>
  <si>
    <t>22900.00</t>
  </si>
  <si>
    <t>Звягин Игорь Михайлович; Коркин Сергей Александрович</t>
  </si>
  <si>
    <t>30.09.2019</t>
  </si>
  <si>
    <t>01.10.2019</t>
  </si>
  <si>
    <t>Семинар</t>
  </si>
  <si>
    <t>Стандарт AS9100/ EN 9100. Системы менеджмента качества. Требования к авиационным, космическим и оборонным организациям</t>
  </si>
  <si>
    <t>28900.00</t>
  </si>
  <si>
    <t>Колесников Дмитрий Сергеевич</t>
  </si>
  <si>
    <t>04.10.2019</t>
  </si>
  <si>
    <t>05.10.2019</t>
  </si>
  <si>
    <t>Семинар</t>
  </si>
  <si>
    <t>Разработка, внедрение ХАССП (HACCP) на предприятиях общественного питания.  ГОСТ Р 51705.1-2001. Система менеджмента безопасности пищевой продукции</t>
  </si>
  <si>
    <t>26900.00</t>
  </si>
  <si>
    <t>Науман Светлана Сергеевна; Колесников Дмитрий Сергеевич</t>
  </si>
  <si>
    <t>11.10.2019</t>
  </si>
  <si>
    <t>12.10.2019</t>
  </si>
  <si>
    <t>Семинар</t>
  </si>
  <si>
    <t>ISO 55001: 2014. ГОСТ Р 55.0.02-2014. Управление активами. Национальная система стандартов.  Системы менеджмента</t>
  </si>
  <si>
    <t>25900.00</t>
  </si>
  <si>
    <t>Набоков Анатолий Борисович; Шипова Елена Викторовна</t>
  </si>
  <si>
    <t>18.10.2019</t>
  </si>
  <si>
    <t>19.10.2019</t>
  </si>
  <si>
    <t>Семинар</t>
  </si>
  <si>
    <t>Интегрированные системы менеджмента в соответствии с требованиями стандартов ISO 9001:2015, ISO 14001:2015 и ISO 95001:2018 (OHSAS 18001)</t>
  </si>
  <si>
    <t>24900.00</t>
  </si>
  <si>
    <t>Звягин Игорь Михайлович</t>
  </si>
  <si>
    <t>28.10.2019</t>
  </si>
  <si>
    <t>29.10.2019</t>
  </si>
  <si>
    <t>Семинар</t>
  </si>
  <si>
    <t>Система экологического менеджмента (СЭМ) в  организации, в соответствии с требованиями нового стандарта ISO 14001:2015</t>
  </si>
  <si>
    <t>24900.00</t>
  </si>
  <si>
    <t>Гужов Юрий Васильевич; Кудимова Анжела Сергеевна</t>
  </si>
  <si>
    <t>30.10.2019</t>
  </si>
  <si>
    <t>31.10.2019</t>
  </si>
  <si>
    <t>Семинар</t>
  </si>
  <si>
    <t>ISO 13485:2016. Внедрение стандарта для производителей медицинских изделий</t>
  </si>
  <si>
    <t>26900.00</t>
  </si>
  <si>
    <t>Звягин Игорь Михайлович; Климчук Наталья Владимировна</t>
  </si>
  <si>
    <t>01.11.2019</t>
  </si>
  <si>
    <t>02.11.2019</t>
  </si>
  <si>
    <t>Семинар</t>
  </si>
  <si>
    <t>ГОСТ РВ 0015-002, ГОСТ Р ИСО 9001-2015. Система менеджмента качества (СМК) оборонного предприятия, выполняющего гособоронзаказ (ГОЗ). Внутренний аудит</t>
  </si>
  <si>
    <t>31900.00</t>
  </si>
  <si>
    <t>Чурилин Валерий Аркадьевич</t>
  </si>
  <si>
    <t>06.11.2019</t>
  </si>
  <si>
    <t>07.11.2019</t>
  </si>
  <si>
    <t>Семинар</t>
  </si>
  <si>
    <t>Аудит систем менеджмента качества (СМК).  Внутренний аудит СМК по ISO 9001</t>
  </si>
  <si>
    <t>23900.00</t>
  </si>
  <si>
    <t>Гужов Юрий Васильевич; Звягин Игорь Михайлович</t>
  </si>
  <si>
    <t>11.11.2019</t>
  </si>
  <si>
    <t>12.11.2019</t>
  </si>
  <si>
    <t>Семинар</t>
  </si>
  <si>
    <t>Аудит поставщика. Выбор и оценка поставщика</t>
  </si>
  <si>
    <t>22900.00</t>
  </si>
  <si>
    <t>Григорьева Ольга Сергеевна</t>
  </si>
  <si>
    <t>25.11.2019</t>
  </si>
  <si>
    <t>26.11.2019</t>
  </si>
  <si>
    <t>Семинар</t>
  </si>
  <si>
    <t>Риск-менеджмент. ISO 31000. Управление рисками на предприятии</t>
  </si>
  <si>
    <t>22900.00</t>
  </si>
  <si>
    <t>Звягин Игорь Михайлович; Шипова Елена Викторовна</t>
  </si>
  <si>
    <t>27.11.2019</t>
  </si>
  <si>
    <t>28.11.2019</t>
  </si>
  <si>
    <t>Семинар</t>
  </si>
  <si>
    <t>Статистический контроль качества. SPC. Менеджеру по качеству (QMM)</t>
  </si>
  <si>
    <t>24900.00</t>
  </si>
  <si>
    <t>Бойцов Андрей Александрович; Мкртчян Тамара Рубеновна</t>
  </si>
  <si>
    <t>06.12.2019</t>
  </si>
  <si>
    <t>07.12.2019</t>
  </si>
  <si>
    <t>Семинар</t>
  </si>
  <si>
    <t>Система менеджмента безопасности пищевой продукции (СМБПП). ISO 22000, FSSC 22000, ГОСТ Р ИСО 9000-2015 (ISO 9000:2015), IFS Food</t>
  </si>
  <si>
    <t>26900.00</t>
  </si>
  <si>
    <t>Науман Светлана Сергеевна</t>
  </si>
  <si>
    <t>09.12.2019</t>
  </si>
  <si>
    <t>10.12.2019</t>
  </si>
  <si>
    <t>Семинар</t>
  </si>
  <si>
    <t>Интегрированные системы менеджмента в соответствии с требованиями стандартов ISO 9001:2015, ISO 14001:2015 и OHSAS 18001:2007</t>
  </si>
  <si>
    <t>24900.00</t>
  </si>
  <si>
    <t>Гужов Юрий Васильевич</t>
  </si>
  <si>
    <t>13.12.2019</t>
  </si>
  <si>
    <t>14.12.2019</t>
  </si>
  <si>
    <t>Семинар</t>
  </si>
  <si>
    <t>Технический директор. Управление техническим обслуживанием и ремонтами (ТОиР) предприятия на базе стандартов серии ISO 55000:2014</t>
  </si>
  <si>
    <t>25900.00</t>
  </si>
  <si>
    <t>Павелко Владислав ; Набоков Анатолий Борисович</t>
  </si>
  <si>
    <t>20.12.2019</t>
  </si>
  <si>
    <t>21.12.2019</t>
  </si>
  <si>
    <t>Семинар</t>
  </si>
  <si>
    <t>IRIS. Международный стандарт железнодорожной промышленности. Система менеджмента бизнеса для железнодорожной промышленности и его применение</t>
  </si>
  <si>
    <t>26900.00</t>
  </si>
  <si>
    <t>Звягин Игорь Михайлович</t>
  </si>
  <si>
    <t>23.12.2019</t>
  </si>
  <si>
    <t>24.12.2019</t>
  </si>
  <si>
    <t>Семинар</t>
  </si>
  <si>
    <t>ISO 9001:2015. Создание системы менеджмента качества (СМК), соответствующей требованиям ISO 9001:2015</t>
  </si>
  <si>
    <t>23900.00</t>
  </si>
  <si>
    <t>Коркин Сергей Александрович</t>
  </si>
  <si>
    <t>26.12.2019</t>
  </si>
  <si>
    <t>27.12.2019</t>
  </si>
  <si>
    <t>Семинар</t>
  </si>
  <si>
    <t>ISO 14971: анализ рисков для производителей медицинских изделий</t>
  </si>
  <si>
    <t>26900.00</t>
  </si>
  <si>
    <t>Звягин Игорь Михайлович</t>
  </si>
  <si>
    <t>27.12.2019</t>
  </si>
  <si>
    <t>28.12.2019</t>
  </si>
  <si>
    <t>Семинар</t>
  </si>
  <si>
    <t>Стандарт AS9100/ EN 9100. Системы менеджмента качества. Требования к авиационным, космическим и оборонным организациям</t>
  </si>
  <si>
    <t>28900.00</t>
  </si>
  <si>
    <t>Колесников Дмитрий Сергеевич</t>
  </si>
  <si>
    <t>Логистика и ВЭД</t>
  </si>
  <si>
    <t>Дата начала</t>
  </si>
  <si>
    <t>Дата окончания</t>
  </si>
  <si>
    <t>Вид обучения</t>
  </si>
  <si>
    <t>Тема</t>
  </si>
  <si>
    <t>Стоимость</t>
  </si>
  <si>
    <t>Возможные преподаватели</t>
  </si>
  <si>
    <t>05.08.2019</t>
  </si>
  <si>
    <t>06.08.2019</t>
  </si>
  <si>
    <t>Тренинг</t>
  </si>
  <si>
    <t>Продажи в логистике</t>
  </si>
  <si>
    <t>22900.00</t>
  </si>
  <si>
    <t>Лаврик Елена Кирилловна; Сотникова Татьяна Владимировна</t>
  </si>
  <si>
    <t>05.08.2019</t>
  </si>
  <si>
    <t>06.08.2019</t>
  </si>
  <si>
    <t>Семинар</t>
  </si>
  <si>
    <t>Математические модели и методы в логистике</t>
  </si>
  <si>
    <t>23900.00</t>
  </si>
  <si>
    <t>Носкова Екатерина Викторовна</t>
  </si>
  <si>
    <t>09.08.2019</t>
  </si>
  <si>
    <t>10.08.2019</t>
  </si>
  <si>
    <t>Семинар</t>
  </si>
  <si>
    <t>Продвижение компании на рынок Китая и Юго-Восточной Азии</t>
  </si>
  <si>
    <t>25900.00</t>
  </si>
  <si>
    <t>Ковш Андрей Владимирович; Волчегорская Татьяна Валерьевна</t>
  </si>
  <si>
    <t>12.08.2019</t>
  </si>
  <si>
    <t>13.08.2019</t>
  </si>
  <si>
    <t>Семинар</t>
  </si>
  <si>
    <t>Таможенные операции. Таможенные процедуры</t>
  </si>
  <si>
    <t>23900.00</t>
  </si>
  <si>
    <t>Шарапова Ольга Николаевна; Могиленский Станислав Владимирович</t>
  </si>
  <si>
    <t>16.08.2019</t>
  </si>
  <si>
    <t>17.08.2019</t>
  </si>
  <si>
    <t>Семинар</t>
  </si>
  <si>
    <t>Складская логистика. Организация склада, расчет количества товара, оптимизация, автоматизация, персонал</t>
  </si>
  <si>
    <t>22900.00</t>
  </si>
  <si>
    <t>Королев Виктор Сергеевич</t>
  </si>
  <si>
    <t>16.08.2019</t>
  </si>
  <si>
    <t>17.08.2019</t>
  </si>
  <si>
    <t>Семинар</t>
  </si>
  <si>
    <t>Грузовые перевозки. Правовое регулирование и налогообложение</t>
  </si>
  <si>
    <t>22900.00</t>
  </si>
  <si>
    <t>Могиленский Станислав Владимирович</t>
  </si>
  <si>
    <t>19.08.2019</t>
  </si>
  <si>
    <t>20.08.2019</t>
  </si>
  <si>
    <t>Семинар</t>
  </si>
  <si>
    <t>Закупки. Снабжение. Управление запасами. Работа с поставщиками</t>
  </si>
  <si>
    <t>22900.00</t>
  </si>
  <si>
    <t>Могиленский Станислав Владимирович; Сибирев Николай Анатольевич</t>
  </si>
  <si>
    <t>23.08.2019</t>
  </si>
  <si>
    <t>24.08.2019</t>
  </si>
  <si>
    <t>Семинар</t>
  </si>
  <si>
    <t>Транспортная логистика. Сокращение транспортно-логистических затрат</t>
  </si>
  <si>
    <t>22900.00</t>
  </si>
  <si>
    <t>Могиленский Станислав Владимирович</t>
  </si>
  <si>
    <t>30.08.2019</t>
  </si>
  <si>
    <t>31.08.2019</t>
  </si>
  <si>
    <t>Семинар</t>
  </si>
  <si>
    <t>Специалист по таможенному оформлению. Таможенный брокер. Таможенный декларант</t>
  </si>
  <si>
    <t>23900.00</t>
  </si>
  <si>
    <t>Шарапова Ольга Николаевна; Могиленский Станислав Владимирович</t>
  </si>
  <si>
    <t>30.08.2019</t>
  </si>
  <si>
    <t>31.08.2019</t>
  </si>
  <si>
    <t>Семинар</t>
  </si>
  <si>
    <t>Перевозка опасных грузов</t>
  </si>
  <si>
    <t>23900.00</t>
  </si>
  <si>
    <t>Созонова Инесса Александровна</t>
  </si>
  <si>
    <t>06.09.2019</t>
  </si>
  <si>
    <t>07.09.2019</t>
  </si>
  <si>
    <t>Семинар</t>
  </si>
  <si>
    <t>Перевозки железнодорожным транспортом</t>
  </si>
  <si>
    <t>23900.00</t>
  </si>
  <si>
    <t>Могиленский Станислав Владимирович</t>
  </si>
  <si>
    <t>06.09.2019</t>
  </si>
  <si>
    <t>07.09.2019</t>
  </si>
  <si>
    <t>Семинар</t>
  </si>
  <si>
    <t>Распределительная логистика. Сбытовая логистика. Построение дистрибуции</t>
  </si>
  <si>
    <t>23900.00</t>
  </si>
  <si>
    <t>Могиленский Станислав Владимирович</t>
  </si>
  <si>
    <t>13.09.2019</t>
  </si>
  <si>
    <t>14.09.2019</t>
  </si>
  <si>
    <t>Семинар</t>
  </si>
  <si>
    <t>Международная логистика. Международные перевозки</t>
  </si>
  <si>
    <t>23900.00</t>
  </si>
  <si>
    <t>Могиленский Станислав Владимирович</t>
  </si>
  <si>
    <t>23.09.2019</t>
  </si>
  <si>
    <t>24.09.2019</t>
  </si>
  <si>
    <t>Семинар</t>
  </si>
  <si>
    <t>Контракт ВЭД. Валютное регулирование и валютный контроль: последние изменения</t>
  </si>
  <si>
    <t>22900.00</t>
  </si>
  <si>
    <t>Доронин Михаил Петрович; Шарапова Ольга Николаевна</t>
  </si>
  <si>
    <t>23.09.2019</t>
  </si>
  <si>
    <t>24.09.2019</t>
  </si>
  <si>
    <t>Семинар</t>
  </si>
  <si>
    <t>Управление цепями поставок</t>
  </si>
  <si>
    <t>22900.00</t>
  </si>
  <si>
    <t>Могиленский Станислав Владимирович</t>
  </si>
  <si>
    <t>27.09.2019</t>
  </si>
  <si>
    <t>28.09.2019</t>
  </si>
  <si>
    <t>Семинар</t>
  </si>
  <si>
    <t>Торговля с Европой. Экспорт и импорт РФ и ЕС. Международные перевозки</t>
  </si>
  <si>
    <t>23900.00</t>
  </si>
  <si>
    <t>Могиленский Станислав Владимирович; Прохоров Павел Львович</t>
  </si>
  <si>
    <t>30.09.2019</t>
  </si>
  <si>
    <t>01.10.2019</t>
  </si>
  <si>
    <t>Семинар</t>
  </si>
  <si>
    <t>Перевозки крупногабаритных грузов. Перевозки тяжеловесных грузов</t>
  </si>
  <si>
    <t>22900.00</t>
  </si>
  <si>
    <t>Шарапова Ольга Николаевна</t>
  </si>
  <si>
    <t>04.10.2019</t>
  </si>
  <si>
    <t>05.10.2019</t>
  </si>
  <si>
    <t>Семинар</t>
  </si>
  <si>
    <t>Продвижение компании на рынок Европы</t>
  </si>
  <si>
    <t>25900.00</t>
  </si>
  <si>
    <t>Волчегорская Татьяна Валерьевна; Прохоров Павел Львович</t>
  </si>
  <si>
    <t>09.10.2019</t>
  </si>
  <si>
    <t>10.10.2019</t>
  </si>
  <si>
    <t>Семинар</t>
  </si>
  <si>
    <t>Производственная логистика. Управление производством. Оптимизация производственного процесса. Бережливое производство</t>
  </si>
  <si>
    <t>22900.00</t>
  </si>
  <si>
    <t>Набоков Анатолий Борисович; Королев Виктор Сергеевич</t>
  </si>
  <si>
    <t>09.10.2019</t>
  </si>
  <si>
    <t>10.10.2019</t>
  </si>
  <si>
    <t>Семинар</t>
  </si>
  <si>
    <t>Отдел закупок: создание и управление</t>
  </si>
  <si>
    <t>22900.00</t>
  </si>
  <si>
    <t>Могиленский Станислав Владимирович</t>
  </si>
  <si>
    <t>11.10.2019</t>
  </si>
  <si>
    <t>12.10.2019</t>
  </si>
  <si>
    <t>Семинар</t>
  </si>
  <si>
    <t>Новый таможенный кодекс ЕАЭС. Таможенный союз. ВЭД России, Казахстана, Белоруссии, Армении и Киргизии в Евразийском экономическом союзе</t>
  </si>
  <si>
    <t>23900.00</t>
  </si>
  <si>
    <t>Шарапова Ольга Николаевна; Доронин Михаил Петрович</t>
  </si>
  <si>
    <t>23.10.2019</t>
  </si>
  <si>
    <t>24.10.2019</t>
  </si>
  <si>
    <t>Семинар</t>
  </si>
  <si>
    <t>Специалист ТН ВЭД. Товарная номенклатура ВЭД. Таможенные платежи, пошлины, льготы. Тарифное и нетарифное регулирование ВЭД</t>
  </si>
  <si>
    <t>22900.00</t>
  </si>
  <si>
    <t>Шарапова Ольга Николаевна; Могиленский Станислав Владимирович</t>
  </si>
  <si>
    <t>25.10.2019</t>
  </si>
  <si>
    <t>26.10.2019</t>
  </si>
  <si>
    <t>Семинар</t>
  </si>
  <si>
    <t>Основы логистики. Логистический менеджмент</t>
  </si>
  <si>
    <t>22900.00</t>
  </si>
  <si>
    <t>Могиленский Станислав Владимирович</t>
  </si>
  <si>
    <t>28.10.2019</t>
  </si>
  <si>
    <t>29.10.2019</t>
  </si>
  <si>
    <t>Семинар</t>
  </si>
  <si>
    <t>Перевозка грузов автомобильным транспортом. Перевозка опасных грузов</t>
  </si>
  <si>
    <t>22900.00</t>
  </si>
  <si>
    <t>Королев Виктор Сергеевич</t>
  </si>
  <si>
    <t>05.11.2019</t>
  </si>
  <si>
    <t>06.11.2019</t>
  </si>
  <si>
    <t>Семинар</t>
  </si>
  <si>
    <t>Математические модели и методы в логистике</t>
  </si>
  <si>
    <t>23900.00</t>
  </si>
  <si>
    <t>Носкова Екатерина Викторовна</t>
  </si>
  <si>
    <t>06.11.2019</t>
  </si>
  <si>
    <t>07.11.2019</t>
  </si>
  <si>
    <t>Семинар</t>
  </si>
  <si>
    <t>Складская логистика. Организация склада, расчет количества товара, оптимизация, автоматизация, персонал</t>
  </si>
  <si>
    <t>22900.00</t>
  </si>
  <si>
    <t>Королев Виктор Сергеевич</t>
  </si>
  <si>
    <t>18.11.2019</t>
  </si>
  <si>
    <t>19.11.2019</t>
  </si>
  <si>
    <t>Семинар</t>
  </si>
  <si>
    <t>Внешнеэкономическая деятельность. ВЭД. Таможенное законодательство. Новое в таможенном регулировании. Таможенные риски</t>
  </si>
  <si>
    <t>22900.00</t>
  </si>
  <si>
    <t>Королев Виктор Сергеевич</t>
  </si>
  <si>
    <t>22.11.2019</t>
  </si>
  <si>
    <t>23.11.2019</t>
  </si>
  <si>
    <t>Семинар</t>
  </si>
  <si>
    <t>Бизнес с Китаем. Торговля с Китаем и со странами Юго-Восточной Азии. Логистика</t>
  </si>
  <si>
    <t>25900.00</t>
  </si>
  <si>
    <t>Ковш Андрей Владимирович; Прохоров Павел Львович</t>
  </si>
  <si>
    <t>29.11.2019</t>
  </si>
  <si>
    <t>30.11.2019</t>
  </si>
  <si>
    <t>Семинар</t>
  </si>
  <si>
    <t>Логистический сервис на предприятии. Оптимизация логистических издержек</t>
  </si>
  <si>
    <t>22900.00</t>
  </si>
  <si>
    <t>Могиленский Станислав Владимирович</t>
  </si>
  <si>
    <t>29.11.2019</t>
  </si>
  <si>
    <t>30.11.2019</t>
  </si>
  <si>
    <t>Семинар</t>
  </si>
  <si>
    <t>Перевозка опасных грузов</t>
  </si>
  <si>
    <t>23900.00</t>
  </si>
  <si>
    <t>Созонова Инесса Александровна</t>
  </si>
  <si>
    <t>02.12.2019</t>
  </si>
  <si>
    <t>03.12.2019</t>
  </si>
  <si>
    <t>Тренинг</t>
  </si>
  <si>
    <t>Продажи в логистике</t>
  </si>
  <si>
    <t>22900.00</t>
  </si>
  <si>
    <t>Лаврик Елена Кирилловна; Сотникова Татьяна Владимировна</t>
  </si>
  <si>
    <t>09.12.2019</t>
  </si>
  <si>
    <t>10.12.2019</t>
  </si>
  <si>
    <t>Семинар</t>
  </si>
  <si>
    <t>Таможенные операции. Таможенные процедуры</t>
  </si>
  <si>
    <t>23900.00</t>
  </si>
  <si>
    <t>Шарапова Ольга Николаевна; Могиленский Станислав Владимирович</t>
  </si>
  <si>
    <t>11.12.2019</t>
  </si>
  <si>
    <t>12.12.2019</t>
  </si>
  <si>
    <t>Семинар</t>
  </si>
  <si>
    <t>Транспортная логистика. Сокращение транспортно-логистических затрат</t>
  </si>
  <si>
    <t>22900.00</t>
  </si>
  <si>
    <t>Могиленский Станислав Владимирович</t>
  </si>
  <si>
    <t>13.12.2019</t>
  </si>
  <si>
    <t>14.12.2019</t>
  </si>
  <si>
    <t>Семинар</t>
  </si>
  <si>
    <t>Продвижение компании на рынок Китая и Юго-Восточной Азии</t>
  </si>
  <si>
    <t>25900.00</t>
  </si>
  <si>
    <t>Ковш Андрей Владимирович; Прохоров Павел Львович</t>
  </si>
  <si>
    <t>16.12.2019</t>
  </si>
  <si>
    <t>17.12.2019</t>
  </si>
  <si>
    <t>Семинар</t>
  </si>
  <si>
    <t>Закупки. Снабжение. Управление запасами. Работа с поставщиками</t>
  </si>
  <si>
    <t>22900.00</t>
  </si>
  <si>
    <t>Могиленский Станислав Владимирович; Сибирев Николай Анатольевич</t>
  </si>
  <si>
    <t>18.12.2019</t>
  </si>
  <si>
    <t>19.12.2019</t>
  </si>
  <si>
    <t>Семинар</t>
  </si>
  <si>
    <t>Международная логистика. Международные перевозки</t>
  </si>
  <si>
    <t>23900.00</t>
  </si>
  <si>
    <t>Могиленский Станислав Владимирович</t>
  </si>
  <si>
    <t>25.12.2019</t>
  </si>
  <si>
    <t>26.12.2019</t>
  </si>
  <si>
    <t>Семинар</t>
  </si>
  <si>
    <t>Продвижение компании на рынок Европы</t>
  </si>
  <si>
    <t>25900.00</t>
  </si>
  <si>
    <t>Волчегорская Татьяна Валерьевна; Брилль Дмитрий Алексеевич</t>
  </si>
  <si>
    <t>27.12.2019</t>
  </si>
  <si>
    <t>28.12.2019</t>
  </si>
  <si>
    <t>Семинар</t>
  </si>
  <si>
    <t>Специалист по таможенному оформлению. Таможенный брокер. Таможенный декларант</t>
  </si>
  <si>
    <t>23900.00</t>
  </si>
  <si>
    <t>Шарапова Ольга Николаевна; Могиленский Станислав Владимирович</t>
  </si>
  <si>
    <t>27.12.2019</t>
  </si>
  <si>
    <t>28.12.2019</t>
  </si>
  <si>
    <t>Семинар</t>
  </si>
  <si>
    <t>Грузовые перевозки. Правовое регулирование и налогообложение</t>
  </si>
  <si>
    <t>22900.00</t>
  </si>
  <si>
    <t>Могиленский Станислав Владимирович</t>
  </si>
  <si>
    <t>27.12.2019</t>
  </si>
  <si>
    <t>28.12.2019</t>
  </si>
  <si>
    <t>Семинар</t>
  </si>
  <si>
    <t>Распределительная логистика. Сбытовая логистика. Построение дистрибуции</t>
  </si>
  <si>
    <t>23900.00</t>
  </si>
  <si>
    <t>Могиленский Станислав Владимирович</t>
  </si>
  <si>
    <t>30.12.2019</t>
  </si>
  <si>
    <t>31.12.2019</t>
  </si>
  <si>
    <t>Семинар</t>
  </si>
  <si>
    <t>Перевозки железнодорожным транспортом</t>
  </si>
  <si>
    <t>23900.00</t>
  </si>
  <si>
    <t>Могиленский Станислав Владимирович</t>
  </si>
  <si>
    <t>ИТ для бизнеса</t>
  </si>
  <si>
    <t>Дата начала</t>
  </si>
  <si>
    <t>Дата окончания</t>
  </si>
  <si>
    <t>Вид обучения</t>
  </si>
  <si>
    <t>Тема</t>
  </si>
  <si>
    <t>Стоимость</t>
  </si>
  <si>
    <t>Возможные преподаватели</t>
  </si>
  <si>
    <t>29.07.2019</t>
  </si>
  <si>
    <t>30.07.2019</t>
  </si>
  <si>
    <t>Семинар</t>
  </si>
  <si>
    <t>Бюджетирование в Excel. Управленческий учет в Excel</t>
  </si>
  <si>
    <t>25900.00</t>
  </si>
  <si>
    <t>Кузнецова Анастасия Николаевна</t>
  </si>
  <si>
    <t>29.07.2019</t>
  </si>
  <si>
    <t>30.07.2019</t>
  </si>
  <si>
    <t>Семинар</t>
  </si>
  <si>
    <t>Excel для бухгалтера. Excel  и финансы. Отчеты в excel. Финансовый анализ в Excel . Финансовые формулы</t>
  </si>
  <si>
    <t>24900.00</t>
  </si>
  <si>
    <t>Кузнецова Анастасия Николаевна</t>
  </si>
  <si>
    <t>29.07.2019</t>
  </si>
  <si>
    <t>30.07.2019</t>
  </si>
  <si>
    <t>Семинар</t>
  </si>
  <si>
    <t>IT продукт. Продвижение и продажа ИТ продуктов,  ИТ решений, ИТ сервисов, информационных систем, прикладных программ</t>
  </si>
  <si>
    <t>26900.00</t>
  </si>
  <si>
    <t>Махотина Юлия Владимировна</t>
  </si>
  <si>
    <t>05.08.2019</t>
  </si>
  <si>
    <t>06.08.2019</t>
  </si>
  <si>
    <t>Семинар</t>
  </si>
  <si>
    <t>MS Excel. Профессиональный уровень</t>
  </si>
  <si>
    <t>22900.00</t>
  </si>
  <si>
    <t>Смусина Юлия Яковлевна</t>
  </si>
  <si>
    <t>12.08.2019</t>
  </si>
  <si>
    <t>13.08.2019</t>
  </si>
  <si>
    <t>Семинар</t>
  </si>
  <si>
    <t>Поисковая оптимизация. SEO оптимизация</t>
  </si>
  <si>
    <t>22900.00</t>
  </si>
  <si>
    <t>Яковлев Алексей Александрович</t>
  </si>
  <si>
    <t>12.08.2019</t>
  </si>
  <si>
    <t>13.08.2019</t>
  </si>
  <si>
    <t>Семинар</t>
  </si>
  <si>
    <t>Оптимизация и прогнозирование в Excel. Анализ. Модели прогнозирования Excel. Прогнозирование рядов в Excel</t>
  </si>
  <si>
    <t>24900.00</t>
  </si>
  <si>
    <t>Григорьева Ольга Сергеевна</t>
  </si>
  <si>
    <t>16.08.2019</t>
  </si>
  <si>
    <t>17.08.2019</t>
  </si>
  <si>
    <t>Семинар</t>
  </si>
  <si>
    <t>Visio моделирование. Визуализация данных в Visio. Инфографика</t>
  </si>
  <si>
    <t>22900.00</t>
  </si>
  <si>
    <t>Мелехова Людмила Николаевна</t>
  </si>
  <si>
    <t>21.08.2019</t>
  </si>
  <si>
    <t>22.08.2019</t>
  </si>
  <si>
    <t>Семинар</t>
  </si>
  <si>
    <t>Управление проектами на базе Oracle Primavera Project Management Professional</t>
  </si>
  <si>
    <t>24900.00</t>
  </si>
  <si>
    <t>Панкова Дарья Андреевна; Кислицын Олег Олегович</t>
  </si>
  <si>
    <t>21.08.2019</t>
  </si>
  <si>
    <t>22.08.2019</t>
  </si>
  <si>
    <t>Семинар</t>
  </si>
  <si>
    <t>Курс по Access. Управление базами данных в Access</t>
  </si>
  <si>
    <t>23900.00</t>
  </si>
  <si>
    <t>Панкова Дарья Андреевна</t>
  </si>
  <si>
    <t>28.08.2019</t>
  </si>
  <si>
    <t>29.08.2019</t>
  </si>
  <si>
    <t>Семинар</t>
  </si>
  <si>
    <t>MS Word. Продвинутый курс</t>
  </si>
  <si>
    <t>22900.00</t>
  </si>
  <si>
    <t>Касаткина Светлана Викторовна</t>
  </si>
  <si>
    <t>02.09.2019</t>
  </si>
  <si>
    <t>03.09.2019</t>
  </si>
  <si>
    <t>Семинар</t>
  </si>
  <si>
    <t>MS Office 2013: новые возможности. MS Word 2013. MS Excel 2013. MS PowerPoint 2013</t>
  </si>
  <si>
    <t>22900.00</t>
  </si>
  <si>
    <t>Касаткина Светлана Викторовна</t>
  </si>
  <si>
    <t>04.09.2019</t>
  </si>
  <si>
    <t>05.09.2019</t>
  </si>
  <si>
    <t>Семинар</t>
  </si>
  <si>
    <t>Управление проектами в MS Project Server</t>
  </si>
  <si>
    <t>24900.00</t>
  </si>
  <si>
    <t>Панкова Дарья Андреевна</t>
  </si>
  <si>
    <t>16.09.2019</t>
  </si>
  <si>
    <t>17.09.2019</t>
  </si>
  <si>
    <t>Семинар</t>
  </si>
  <si>
    <t>Визуализация данных в Excel, Power Point, Word. Инфографика</t>
  </si>
  <si>
    <t>22900.00</t>
  </si>
  <si>
    <t>Субботин Андрей Александрович</t>
  </si>
  <si>
    <t>16.09.2019</t>
  </si>
  <si>
    <t>17.09.2019</t>
  </si>
  <si>
    <t>Семинар</t>
  </si>
  <si>
    <t>Outlook: почта, органайзер. Outlook собрания. Задачи, календарь, контакты Outlook. Списки Outlook. Синхронизация данных и автоматизация Outlook</t>
  </si>
  <si>
    <t>22900.00</t>
  </si>
  <si>
    <t>Касаткина Светлана Викторовна</t>
  </si>
  <si>
    <t>18.09.2019</t>
  </si>
  <si>
    <t>19.09.2019</t>
  </si>
  <si>
    <t>Семинар</t>
  </si>
  <si>
    <t>Интернет-магазин: создание и продвижение. Продающий сайт. Увеличение конверсии. SEO</t>
  </si>
  <si>
    <t>22900.00</t>
  </si>
  <si>
    <t>Васильев Алексей Игоревич</t>
  </si>
  <si>
    <t>09.10.2019</t>
  </si>
  <si>
    <t>10.10.2019</t>
  </si>
  <si>
    <t>Семинар</t>
  </si>
  <si>
    <t>MS Excel. Базовый курс</t>
  </si>
  <si>
    <t>22900.00</t>
  </si>
  <si>
    <t>Смусина Юлия Яковлевна</t>
  </si>
  <si>
    <t>14.10.2019</t>
  </si>
  <si>
    <t>15.10.2019</t>
  </si>
  <si>
    <t>Семинар</t>
  </si>
  <si>
    <t>Прогнозирование продаж в Excel</t>
  </si>
  <si>
    <t>24900.00</t>
  </si>
  <si>
    <t>Смусина Юлия Яковлевна</t>
  </si>
  <si>
    <t>18.10.2019</t>
  </si>
  <si>
    <t>19.10.2019</t>
  </si>
  <si>
    <t>Семинар</t>
  </si>
  <si>
    <t>Управление проектами в строительстве на базе MS Project</t>
  </si>
  <si>
    <t>24900.00</t>
  </si>
  <si>
    <t>Панкова Дарья Андреевна; Суленёва Наталья Васильевна</t>
  </si>
  <si>
    <t>23.10.2019</t>
  </si>
  <si>
    <t>24.10.2019</t>
  </si>
  <si>
    <t>Семинар</t>
  </si>
  <si>
    <t>MS Project. Управление проектами в MS Project</t>
  </si>
  <si>
    <t>22900.00</t>
  </si>
  <si>
    <t>Панкова Дарья Андреевна</t>
  </si>
  <si>
    <t>25.10.2019</t>
  </si>
  <si>
    <t>26.10.2019</t>
  </si>
  <si>
    <t>Семинар</t>
  </si>
  <si>
    <t>Сторителлинг в SMM. Лонгрид. Блогинг</t>
  </si>
  <si>
    <t>22900.00</t>
  </si>
  <si>
    <t>Капралова Ольга Михайловна</t>
  </si>
  <si>
    <t>05.11.2019</t>
  </si>
  <si>
    <t>06.11.2019</t>
  </si>
  <si>
    <t>Семинар</t>
  </si>
  <si>
    <t>Digital Маркетинг. Поисковая оптимизация (SEO). Контекстная реклама. SMM</t>
  </si>
  <si>
    <t>22900.00</t>
  </si>
  <si>
    <t>Капралова Ольга Михайловна</t>
  </si>
  <si>
    <t>08.11.2019</t>
  </si>
  <si>
    <t>09.11.2019</t>
  </si>
  <si>
    <t>Семинар</t>
  </si>
  <si>
    <t>MS Excel. Углубленный курс</t>
  </si>
  <si>
    <t>22900.00</t>
  </si>
  <si>
    <t>Смусина Юлия Яковлевна</t>
  </si>
  <si>
    <t>11.11.2019</t>
  </si>
  <si>
    <t>12.11.2019</t>
  </si>
  <si>
    <t>Семинар</t>
  </si>
  <si>
    <t>Power Point. Инфографика для презентации. Визуализация презентации</t>
  </si>
  <si>
    <t>22900.00</t>
  </si>
  <si>
    <t>Субботин Андрей Александрович</t>
  </si>
  <si>
    <t>15.11.2019</t>
  </si>
  <si>
    <t>16.11.2019</t>
  </si>
  <si>
    <t>Семинар</t>
  </si>
  <si>
    <t>Веб-аналитика. Увеличение конверсий и онлайн-продаж</t>
  </si>
  <si>
    <t>22900.00</t>
  </si>
  <si>
    <t>Махотина Юлия Владимировна</t>
  </si>
  <si>
    <t>18.11.2019</t>
  </si>
  <si>
    <t>19.11.2019</t>
  </si>
  <si>
    <t>Семинар</t>
  </si>
  <si>
    <t>MS Word. Базовый курс</t>
  </si>
  <si>
    <t>22900.00</t>
  </si>
  <si>
    <t>Касаткина Светлана Викторовна</t>
  </si>
  <si>
    <t>20.11.2019</t>
  </si>
  <si>
    <t>21.11.2019</t>
  </si>
  <si>
    <t>Семинар</t>
  </si>
  <si>
    <t>Управление проектами на базе Oracle Primavera Project Management Professional</t>
  </si>
  <si>
    <t>24900.00</t>
  </si>
  <si>
    <t>Панкова Дарья Андреевна; Кислицын Олег Олегович</t>
  </si>
  <si>
    <t>20.11.2019</t>
  </si>
  <si>
    <t>21.11.2019</t>
  </si>
  <si>
    <t>Семинар</t>
  </si>
  <si>
    <t>Макросы в Excel. Средства автоматизации Excel</t>
  </si>
  <si>
    <t>22900.00</t>
  </si>
  <si>
    <t>Михеев Ростислав Николаевич; Субботин Андрей Александрович</t>
  </si>
  <si>
    <t>22.11.2019</t>
  </si>
  <si>
    <t>23.11.2019</t>
  </si>
  <si>
    <t>Семинар</t>
  </si>
  <si>
    <t>SMM. Социальные сети. Продвижение в соц. сетях: ВКонтакте, Фейсбук, Твиттер, Инстаграм</t>
  </si>
  <si>
    <t>22900.00</t>
  </si>
  <si>
    <t>Капралова Ольга Михайловна</t>
  </si>
  <si>
    <t>25.11.2019</t>
  </si>
  <si>
    <t>26.11.2019</t>
  </si>
  <si>
    <t>Семинар</t>
  </si>
  <si>
    <t>Excel для бухгалтера. Excel  и финансы. Отчеты в excel. Финансовый анализ в Excel . Финансовые формулы</t>
  </si>
  <si>
    <t>24900.00</t>
  </si>
  <si>
    <t>Кузнецова Анастасия Николаевна</t>
  </si>
  <si>
    <t>25.11.2019</t>
  </si>
  <si>
    <t>26.11.2019</t>
  </si>
  <si>
    <t>Семинар</t>
  </si>
  <si>
    <t>IT продукт. Продвижение и продажа ИТ продуктов,  ИТ решений, ИТ сервисов, информационных систем, прикладных программ</t>
  </si>
  <si>
    <t>23900.00</t>
  </si>
  <si>
    <t>Махотина Юлия Владимировна</t>
  </si>
  <si>
    <t>27.11.2019</t>
  </si>
  <si>
    <t>28.11.2019</t>
  </si>
  <si>
    <t>Семинар</t>
  </si>
  <si>
    <t>Курс по Access. Управление базами данных в Access</t>
  </si>
  <si>
    <t>23900.00</t>
  </si>
  <si>
    <t>Панкова Дарья Андреевна</t>
  </si>
  <si>
    <t>27.11.2019</t>
  </si>
  <si>
    <t>28.11.2019</t>
  </si>
  <si>
    <t>Семинар</t>
  </si>
  <si>
    <t>Визуализация данных в Excel</t>
  </si>
  <si>
    <t>22900.00</t>
  </si>
  <si>
    <t>Смусина Юлия Яковлевна</t>
  </si>
  <si>
    <t>27.11.2019</t>
  </si>
  <si>
    <t>28.11.2019</t>
  </si>
  <si>
    <t>Семинар</t>
  </si>
  <si>
    <t>Office 2016: новые возможности. Word 2016. Excel 2016. PowerPoint 2016</t>
  </si>
  <si>
    <t>22900.00</t>
  </si>
  <si>
    <t>Субботин Андрей Александрович</t>
  </si>
  <si>
    <t>02.12.2019</t>
  </si>
  <si>
    <t>03.12.2019</t>
  </si>
  <si>
    <t>Семинар</t>
  </si>
  <si>
    <t>Бюджетирование в Excel. Управленческий учет в Excel</t>
  </si>
  <si>
    <t>25900.00</t>
  </si>
  <si>
    <t>Кузнецова Анастасия Николаевна</t>
  </si>
  <si>
    <t>02.12.2019</t>
  </si>
  <si>
    <t>03.12.2019</t>
  </si>
  <si>
    <t>Тренинг</t>
  </si>
  <si>
    <t>Тренинг для ИТ специалиста. Коммуникации в команде. Представление проектов в команде</t>
  </si>
  <si>
    <t>22900.00</t>
  </si>
  <si>
    <t>Бормотов Павел Александрович; Автушко Екатерина Сергеевна</t>
  </si>
  <si>
    <t>04.12.2019</t>
  </si>
  <si>
    <t>05.12.2019</t>
  </si>
  <si>
    <t>Семинар</t>
  </si>
  <si>
    <t>Управление проектами в MS Project Server</t>
  </si>
  <si>
    <t>24900.00</t>
  </si>
  <si>
    <t>Панкова Дарья Андреевна</t>
  </si>
  <si>
    <t>09.12.2019</t>
  </si>
  <si>
    <t>10.12.2019</t>
  </si>
  <si>
    <t>Семинар</t>
  </si>
  <si>
    <t>Поисковая оптимизация. SEO оптимизация</t>
  </si>
  <si>
    <t>22900.00</t>
  </si>
  <si>
    <t>Яковлев Алексей Александрович</t>
  </si>
  <si>
    <t>11.12.2019</t>
  </si>
  <si>
    <t>12.12.2019</t>
  </si>
  <si>
    <t>Семинар</t>
  </si>
  <si>
    <t>MS Excel. Профессиональный уровень</t>
  </si>
  <si>
    <t>22900.00</t>
  </si>
  <si>
    <t>Михеев Ростислав Николаевич</t>
  </si>
  <si>
    <t>13.12.2019</t>
  </si>
  <si>
    <t>14.12.2019</t>
  </si>
  <si>
    <t>Семинар</t>
  </si>
  <si>
    <t>Outlook: почта, органайзер. Outlook собрания. Задачи, календарь, контакты Outlook. Списки Outlook. Синхронизация данных и автоматизация Outlook</t>
  </si>
  <si>
    <t>22900.00</t>
  </si>
  <si>
    <t>Касаткина Светлана Викторовна</t>
  </si>
  <si>
    <t>16.12.2019</t>
  </si>
  <si>
    <t>17.12.2019</t>
  </si>
  <si>
    <t>Семинар</t>
  </si>
  <si>
    <t>Оптимизация и прогнозирование в Excel. Анализ. Модели прогнозирования Excel. Прогнозирование рядов в Excel</t>
  </si>
  <si>
    <t>24900.00</t>
  </si>
  <si>
    <t>Григорьева Ольга Сергеевна</t>
  </si>
  <si>
    <t>18.12.2019</t>
  </si>
  <si>
    <t>19.12.2019</t>
  </si>
  <si>
    <t>Семинар</t>
  </si>
  <si>
    <t>Управление проектами в строительстве на базе MS Project</t>
  </si>
  <si>
    <t>24900.00</t>
  </si>
  <si>
    <t>Панкова Дарья Андреевна; Суленёва Наталья Васильевна</t>
  </si>
  <si>
    <t>20.12.2019</t>
  </si>
  <si>
    <t>21.12.2019</t>
  </si>
  <si>
    <t>Семинар</t>
  </si>
  <si>
    <t>Visio моделирование. Визуализация данных в Visio. Инфографика</t>
  </si>
  <si>
    <t>22900.00</t>
  </si>
  <si>
    <t>Мелехова Людмила Николаевна</t>
  </si>
  <si>
    <t>27.12.2019</t>
  </si>
  <si>
    <t>28.12.2019</t>
  </si>
  <si>
    <t>Семинар</t>
  </si>
  <si>
    <t>MS Word. Продвинутый курс</t>
  </si>
  <si>
    <t>22900.00</t>
  </si>
  <si>
    <t>Михеев Ростислав Николаевич</t>
  </si>
  <si>
    <t>Продажи, переговоры</t>
  </si>
  <si>
    <t>Дата начала</t>
  </si>
  <si>
    <t>Дата окончания</t>
  </si>
  <si>
    <t>Вид обучения</t>
  </si>
  <si>
    <t>Тема</t>
  </si>
  <si>
    <t>Стоимость</t>
  </si>
  <si>
    <t>Возможные преподаватели</t>
  </si>
  <si>
    <t>04.09.2019</t>
  </si>
  <si>
    <t>05.09.2019</t>
  </si>
  <si>
    <t>Тренинг</t>
  </si>
  <si>
    <t>Soft skills. Гибкие навыки взаимодействия с людьми</t>
  </si>
  <si>
    <t>22900.00</t>
  </si>
  <si>
    <t>Бормотов Павел Александрович</t>
  </si>
  <si>
    <t>08.11.2019</t>
  </si>
  <si>
    <t>09.11.2019</t>
  </si>
  <si>
    <t>Тренинг</t>
  </si>
  <si>
    <t>Soft skills. Гибкие навыки взаимодействия с людьми</t>
  </si>
  <si>
    <t>22900.00</t>
  </si>
  <si>
    <t>Бормотов Павел Александрович</t>
  </si>
  <si>
    <t>19.08.2019</t>
  </si>
  <si>
    <t>20.08.2019</t>
  </si>
  <si>
    <t>Семинар</t>
  </si>
  <si>
    <t>Администратор гостиницы. Гостиничный бизнес. Гостиничное дело. Гостиничный сервис. Гостеприимство</t>
  </si>
  <si>
    <t>23900.00</t>
  </si>
  <si>
    <t>Бормотов Павел Александрович; Автушко Екатерина Сергеевна</t>
  </si>
  <si>
    <t>18.11.2019</t>
  </si>
  <si>
    <t>19.11.2019</t>
  </si>
  <si>
    <t>Семинар</t>
  </si>
  <si>
    <t>Администратор гостиницы. Гостиничный бизнес. Гостиничное дело. Гостиничный сервис. Гостеприимство</t>
  </si>
  <si>
    <t>23900.00</t>
  </si>
  <si>
    <t>Бормотов Павел Александрович; Автушко Екатерина Сергеевна</t>
  </si>
  <si>
    <t>30.10.2019</t>
  </si>
  <si>
    <t>31.10.2019</t>
  </si>
  <si>
    <t>Семинар</t>
  </si>
  <si>
    <t>Активные продажи B2B. Холодные звонки, заключение сделки, презентация товара, стиль продаж, возражения клиентов</t>
  </si>
  <si>
    <t>22900.00</t>
  </si>
  <si>
    <t>Бормотов Павел Александрович; Портнягина Марита Владимировна</t>
  </si>
  <si>
    <t>07.08.2019</t>
  </si>
  <si>
    <t>08.08.2019</t>
  </si>
  <si>
    <t>Семинар</t>
  </si>
  <si>
    <t>Активные продажи для региональных менеджеров</t>
  </si>
  <si>
    <t>22900.00</t>
  </si>
  <si>
    <t>Бормотов Павел Александрович</t>
  </si>
  <si>
    <t>04.12.2019</t>
  </si>
  <si>
    <t>05.12.2019</t>
  </si>
  <si>
    <t>Семинар</t>
  </si>
  <si>
    <t>Активные продажи для региональных менеджеров</t>
  </si>
  <si>
    <t>22900.00</t>
  </si>
  <si>
    <t>Бормотов Павел Александрович</t>
  </si>
  <si>
    <t>29.07.2019</t>
  </si>
  <si>
    <t>30.07.2019</t>
  </si>
  <si>
    <t>Тренинг</t>
  </si>
  <si>
    <t>Активные продажи. Холодные звонки, заключение сделки, презентация товара, стиль продаж, возражения клиентов</t>
  </si>
  <si>
    <t>22900.00</t>
  </si>
  <si>
    <t>Бормотов Павел Александрович; Автушко Екатерина Сергеевна</t>
  </si>
  <si>
    <t>14.08.2019</t>
  </si>
  <si>
    <t>15.08.2019</t>
  </si>
  <si>
    <t>Семинар</t>
  </si>
  <si>
    <t>Антикризисные продажи для руководителей. Стратегия развития продаж в условиях стагнации рынка</t>
  </si>
  <si>
    <t>22900.00</t>
  </si>
  <si>
    <t>Бормотов Павел Александрович; Волчегорская Татьяна Валерьевна</t>
  </si>
  <si>
    <t>09.12.2019</t>
  </si>
  <si>
    <t>10.12.2019</t>
  </si>
  <si>
    <t>Семинар</t>
  </si>
  <si>
    <t>Антикризисные продажи для руководителей. Стратегия развития продаж в условиях стагнации рынка</t>
  </si>
  <si>
    <t>22900.00</t>
  </si>
  <si>
    <t>Бормотов Павел Александрович; Волчегорская Татьяна Валерьевна</t>
  </si>
  <si>
    <t>25.09.2019</t>
  </si>
  <si>
    <t>26.09.2019</t>
  </si>
  <si>
    <t>Семинар</t>
  </si>
  <si>
    <t>Влияние и противостояние влиянию. Противостояние манипуляциям</t>
  </si>
  <si>
    <t>22900.00</t>
  </si>
  <si>
    <t>Автушко Екатерина Сергеевна; Бормотов Павел Александрович</t>
  </si>
  <si>
    <t>18.11.2019</t>
  </si>
  <si>
    <t>19.11.2019</t>
  </si>
  <si>
    <t>Семинар</t>
  </si>
  <si>
    <t>Дебиторская задолженность. Психология воздействия на должников. Переговоры по долгам</t>
  </si>
  <si>
    <t>22900.00</t>
  </si>
  <si>
    <t>Бормотов Павел Александрович; Панкратьев Вячеслав Вячеславович</t>
  </si>
  <si>
    <t>23.08.2019</t>
  </si>
  <si>
    <t>24.08.2019</t>
  </si>
  <si>
    <t>Семинар</t>
  </si>
  <si>
    <t>Дебиторская и кредиторская задолженность. Финансовое управление задолженностью</t>
  </si>
  <si>
    <t>22900.00</t>
  </si>
  <si>
    <t>Кузнецова Анастасия Николаевна</t>
  </si>
  <si>
    <t>20.12.2019</t>
  </si>
  <si>
    <t>21.12.2019</t>
  </si>
  <si>
    <t>Семинар</t>
  </si>
  <si>
    <t>Дебиторская и кредиторская задолженность. Финансовое управление задолженностью</t>
  </si>
  <si>
    <t>22900.00</t>
  </si>
  <si>
    <t>Кузнецова Анастасия Николаевна</t>
  </si>
  <si>
    <t>02.10.2019</t>
  </si>
  <si>
    <t>03.10.2019</t>
  </si>
  <si>
    <t>Семинар</t>
  </si>
  <si>
    <t>Деловое письмо. Деловая переписка. Стилистика письма</t>
  </si>
  <si>
    <t>22900.00</t>
  </si>
  <si>
    <t>Кузнецова Надежда Леонидовна</t>
  </si>
  <si>
    <t>18.12.2019</t>
  </si>
  <si>
    <t>19.12.2019</t>
  </si>
  <si>
    <t>Семинар</t>
  </si>
  <si>
    <t>Деловое письмо. Деловая переписка. Стилистика письма</t>
  </si>
  <si>
    <t>22900.00</t>
  </si>
  <si>
    <t>Кузнецова Надежда Леонидовна</t>
  </si>
  <si>
    <t>16.10.2019</t>
  </si>
  <si>
    <t>17.10.2019</t>
  </si>
  <si>
    <t>Тренинг</t>
  </si>
  <si>
    <t>Деловые переговоры. Деловые коммуникации</t>
  </si>
  <si>
    <t>22900.00</t>
  </si>
  <si>
    <t>Бормотов Павел Александрович; Портнягина Марита Владимировна</t>
  </si>
  <si>
    <t>26.08.2019</t>
  </si>
  <si>
    <t>27.08.2019</t>
  </si>
  <si>
    <t>Тренинг</t>
  </si>
  <si>
    <t>Жесткие переговоры. Сложные переговоры</t>
  </si>
  <si>
    <t>22900.00</t>
  </si>
  <si>
    <t>Бормотов Павел Александрович; Автушко Екатерина Сергеевна</t>
  </si>
  <si>
    <t>25.12.2019</t>
  </si>
  <si>
    <t>26.12.2019</t>
  </si>
  <si>
    <t>Тренинг</t>
  </si>
  <si>
    <t>Жесткие переговоры. Сложные переговоры</t>
  </si>
  <si>
    <t>22900.00</t>
  </si>
  <si>
    <t>Бормотов Павел Александрович; Автушко Екатерина Сергеевна</t>
  </si>
  <si>
    <t>05.11.2019</t>
  </si>
  <si>
    <t>06.11.2019</t>
  </si>
  <si>
    <t>Семинар</t>
  </si>
  <si>
    <t>Клиентоориентированный менеджер. Внутренняя и внешняя клиентоориентированность</t>
  </si>
  <si>
    <t>22900.00</t>
  </si>
  <si>
    <t>Бормотов Павел Александрович; Автушко Екатерина Сергеевна</t>
  </si>
  <si>
    <t>04.10.2019</t>
  </si>
  <si>
    <t>04.10.2019</t>
  </si>
  <si>
    <t>Семинар</t>
  </si>
  <si>
    <t>Книга продаж. Скрипты продаж. Примеры, шаблоны</t>
  </si>
  <si>
    <t>21900.00</t>
  </si>
  <si>
    <t>Бормотов Павел Александрович; Портнягина Марита Владимировна</t>
  </si>
  <si>
    <t>16.09.2019</t>
  </si>
  <si>
    <t>17.09.2019</t>
  </si>
  <si>
    <t>Семинар</t>
  </si>
  <si>
    <t>Коллекшн. Взыскание задолженности. Soft collection. Hard collection. Коллекторы в социальных сетях</t>
  </si>
  <si>
    <t>22900.00</t>
  </si>
  <si>
    <t>Ровенская Инесса Александровна</t>
  </si>
  <si>
    <t>23.09.2019</t>
  </si>
  <si>
    <t>24.09.2019</t>
  </si>
  <si>
    <t>Тренинг</t>
  </si>
  <si>
    <t>Ораторское искусство. Публичные выступления. Презентация</t>
  </si>
  <si>
    <t>22900.00</t>
  </si>
  <si>
    <t>Бормотов Павел Александрович; Автушко Екатерина Сергеевна</t>
  </si>
  <si>
    <t>23.08.2019</t>
  </si>
  <si>
    <t>24.08.2019</t>
  </si>
  <si>
    <t>Семинар</t>
  </si>
  <si>
    <t>Переговоры для закупщиков</t>
  </si>
  <si>
    <t>22900.00</t>
  </si>
  <si>
    <t>Бормотов Павел Александрович; Дубовик Сергей Владимирович</t>
  </si>
  <si>
    <t>25.11.2019</t>
  </si>
  <si>
    <t>26.11.2019</t>
  </si>
  <si>
    <t>Семинар</t>
  </si>
  <si>
    <t>Переговоры для закупщиков</t>
  </si>
  <si>
    <t>22900.00</t>
  </si>
  <si>
    <t>Бормотов Павел Александрович; Дубовик Сергей Владимирович</t>
  </si>
  <si>
    <t>19.08.2019</t>
  </si>
  <si>
    <t>20.08.2019</t>
  </si>
  <si>
    <t>Семинар</t>
  </si>
  <si>
    <t>Переговоры с азиатскими партнерами</t>
  </si>
  <si>
    <t>23900.00</t>
  </si>
  <si>
    <t>Ковш Андрей Владимирович; Мосцеев Игорь Васильевич</t>
  </si>
  <si>
    <t>16.12.2019</t>
  </si>
  <si>
    <t>17.12.2019</t>
  </si>
  <si>
    <t>Семинар</t>
  </si>
  <si>
    <t>Переговоры с азиатскими партнерами</t>
  </si>
  <si>
    <t>23900.00</t>
  </si>
  <si>
    <t>Ковш Андрей Владимирович; Прохоров Павел Львович</t>
  </si>
  <si>
    <t>18.09.2019</t>
  </si>
  <si>
    <t>19.09.2019</t>
  </si>
  <si>
    <t>Семинар</t>
  </si>
  <si>
    <t>Переговоры с европейскими партнерами</t>
  </si>
  <si>
    <t>23900.00</t>
  </si>
  <si>
    <t>Ковш Андрей Владимирович; Прохоров Павел Львович</t>
  </si>
  <si>
    <t>04.12.2019</t>
  </si>
  <si>
    <t>05.12.2019</t>
  </si>
  <si>
    <t>Семинар</t>
  </si>
  <si>
    <t>Переговоры с европейскими партнерами</t>
  </si>
  <si>
    <t>23900.00</t>
  </si>
  <si>
    <t>Ковш Андрей Владимирович; Мосцеев Игорь Васильевич</t>
  </si>
  <si>
    <t>21.10.2019</t>
  </si>
  <si>
    <t>22.10.2019</t>
  </si>
  <si>
    <t>Семинар</t>
  </si>
  <si>
    <t>Переговоры с иностранными партнерами. Межкультурное взаимодействие</t>
  </si>
  <si>
    <t>23900.00</t>
  </si>
  <si>
    <t>Ковш Андрей Владимирович; Мосцеев Игорь Васильевич</t>
  </si>
  <si>
    <t>26.08.2019</t>
  </si>
  <si>
    <t>27.08.2019</t>
  </si>
  <si>
    <t>Тренинг</t>
  </si>
  <si>
    <t>Работа на выставке. Переговоры и продажи на выставке</t>
  </si>
  <si>
    <t>22900.00</t>
  </si>
  <si>
    <t>Бормотов Павел Александрович; Автушко Екатерина Сергеевна</t>
  </si>
  <si>
    <t>07.10.2019</t>
  </si>
  <si>
    <t>08.10.2019</t>
  </si>
  <si>
    <t>Тренинг</t>
  </si>
  <si>
    <t>Работа с возражениями. Работа с рекламациями</t>
  </si>
  <si>
    <t>22900.00</t>
  </si>
  <si>
    <t>Бормотов Павел Александрович; Портнягина Марита Владимировна</t>
  </si>
  <si>
    <t>11.09.2019</t>
  </si>
  <si>
    <t>12.09.2019</t>
  </si>
  <si>
    <t>Тренинг</t>
  </si>
  <si>
    <t>Работа с ключевыми клиентами. Работа с VIP-клиентом</t>
  </si>
  <si>
    <t>22900.00</t>
  </si>
  <si>
    <t>Бормотов Павел Александрович; Автушко Екатерина Сергеевна</t>
  </si>
  <si>
    <t>06.12.2019</t>
  </si>
  <si>
    <t>07.12.2019</t>
  </si>
  <si>
    <t>Тренинг</t>
  </si>
  <si>
    <t>Работа с ключевыми клиентами. Работа с VIP-клиентом</t>
  </si>
  <si>
    <t>22900.00</t>
  </si>
  <si>
    <t>Бормотов Павел Александрович; Автушко Екатерина Сергеевна</t>
  </si>
  <si>
    <t>07.10.2019</t>
  </si>
  <si>
    <t>08.10.2019</t>
  </si>
  <si>
    <t>Семинар</t>
  </si>
  <si>
    <t>Региональные продажи. Управление филиалами, представительствами.  Построение дистрибуции</t>
  </si>
  <si>
    <t>22900.00</t>
  </si>
  <si>
    <t>Бормотов Павел Александрович; Сибирев Николай Анатольевич</t>
  </si>
  <si>
    <t>14.10.2019</t>
  </si>
  <si>
    <t>15.10.2019</t>
  </si>
  <si>
    <t>Семинар</t>
  </si>
  <si>
    <t>Руководитель отдела продаж.  Управление отделом продаж</t>
  </si>
  <si>
    <t>23900.00</t>
  </si>
  <si>
    <t>Бормотов Павел Александрович</t>
  </si>
  <si>
    <t>30.10.2019</t>
  </si>
  <si>
    <t>31.10.2019</t>
  </si>
  <si>
    <t>Семинар</t>
  </si>
  <si>
    <t>Сложные продажи. Переговоры с «закупочным комитетом» клиента</t>
  </si>
  <si>
    <t>22900.00</t>
  </si>
  <si>
    <t>Бормотов Павел Александрович; Дубовик Сергей Владимирович</t>
  </si>
  <si>
    <t>12.08.2019</t>
  </si>
  <si>
    <t>13.08.2019</t>
  </si>
  <si>
    <t>Тренинг</t>
  </si>
  <si>
    <t>СПИН - продажи. Большие продажи. Метод СПИН</t>
  </si>
  <si>
    <t>22900.00</t>
  </si>
  <si>
    <t>Бормотов Павел Александрович; Автушко Екатерина Сергеевна</t>
  </si>
  <si>
    <t>02.12.2019</t>
  </si>
  <si>
    <t>03.12.2019</t>
  </si>
  <si>
    <t>Тренинг</t>
  </si>
  <si>
    <t>СПИН - продажи. Большие продажи. Метод СПИН</t>
  </si>
  <si>
    <t>22900.00</t>
  </si>
  <si>
    <t>Бормотов Павел Александрович; Автушко Екатерина Сергеевна</t>
  </si>
  <si>
    <t>11.10.2019</t>
  </si>
  <si>
    <t>12.10.2019</t>
  </si>
  <si>
    <t>Семинар</t>
  </si>
  <si>
    <t>Стандарты сервиса в образовании</t>
  </si>
  <si>
    <t>22900.00</t>
  </si>
  <si>
    <t>Бормотов Павел Александрович; Портнягина Марита Владимировна</t>
  </si>
  <si>
    <t>28.08.2019</t>
  </si>
  <si>
    <t>29.08.2019</t>
  </si>
  <si>
    <t>Тренинг</t>
  </si>
  <si>
    <t>Стандарты сервиса для оператора call / контакт-центра</t>
  </si>
  <si>
    <t>22900.00</t>
  </si>
  <si>
    <t>Бормотов Павел Александрович; Автушко Екатерина Сергеевна</t>
  </si>
  <si>
    <t>02.12.2019</t>
  </si>
  <si>
    <t>03.12.2019</t>
  </si>
  <si>
    <t>Тренинг</t>
  </si>
  <si>
    <t>Стандарты сервиса для оператора call / контакт-центра</t>
  </si>
  <si>
    <t>22900.00</t>
  </si>
  <si>
    <t>Бормотов Павел Александрович; Автушко Екатерина Сергеевна</t>
  </si>
  <si>
    <t>13.11.2019</t>
  </si>
  <si>
    <t>14.11.2019</t>
  </si>
  <si>
    <t>Семинар</t>
  </si>
  <si>
    <t>Стандарты сервиса. Как повысить эффективность сервисного персонала</t>
  </si>
  <si>
    <t>22900.00</t>
  </si>
  <si>
    <t>Бормотов Павел Александрович; Автушко Екатерина Сергеевна</t>
  </si>
  <si>
    <t>23.10.2019</t>
  </si>
  <si>
    <t>24.10.2019</t>
  </si>
  <si>
    <t>Тренинг</t>
  </si>
  <si>
    <t>Телефонные переговоры для диспетчеров / операторов. Холодные звонки</t>
  </si>
  <si>
    <t>22900.00</t>
  </si>
  <si>
    <t>Бормотов Павел Александрович; Автушко Екатерина Сергеевна</t>
  </si>
  <si>
    <t>13.11.2019</t>
  </si>
  <si>
    <t>14.11.2019</t>
  </si>
  <si>
    <t>Тренинг</t>
  </si>
  <si>
    <t>Телефонные переговоры. Холодные звонки</t>
  </si>
  <si>
    <t>22900.00</t>
  </si>
  <si>
    <t>Бормотов Павел Александрович; Автушко Екатерина Сергеевна</t>
  </si>
  <si>
    <t>29.07.2019</t>
  </si>
  <si>
    <t>30.07.2019</t>
  </si>
  <si>
    <t>Семинар</t>
  </si>
  <si>
    <t>Убеждение и навыки влияния для руководителей. Техники аргументации</t>
  </si>
  <si>
    <t>22900.00</t>
  </si>
  <si>
    <t>Трухманов Вячеслав</t>
  </si>
  <si>
    <t>25.11.2019</t>
  </si>
  <si>
    <t>26.11.2019</t>
  </si>
  <si>
    <t>Семинар</t>
  </si>
  <si>
    <t>Убеждение и навыки влияния для руководителей. Техники аргументации</t>
  </si>
  <si>
    <t>22900.00</t>
  </si>
  <si>
    <t>Автушко Екатерина Сергеевна; Бормотов Павел Александрович</t>
  </si>
  <si>
    <t>31.07.2019</t>
  </si>
  <si>
    <t>01.08.2019</t>
  </si>
  <si>
    <t>Семинар</t>
  </si>
  <si>
    <t>Управление call-центром. Управление контакт-центром</t>
  </si>
  <si>
    <t>22900.00</t>
  </si>
  <si>
    <t>Автушко Екатерина Сергеевна; Бормотов Павел Александрович</t>
  </si>
  <si>
    <t>05.11.2019</t>
  </si>
  <si>
    <t>06.11.2019</t>
  </si>
  <si>
    <t>Семинар</t>
  </si>
  <si>
    <t>Управление call-центром. Управление контакт-центром</t>
  </si>
  <si>
    <t>22900.00</t>
  </si>
  <si>
    <t>Бормотов Павел Александрович; Автушко Екатерина Сергеевна</t>
  </si>
  <si>
    <t>Строительство. Недвижимость</t>
  </si>
  <si>
    <t>Дата начала</t>
  </si>
  <si>
    <t>Дата окончания</t>
  </si>
  <si>
    <t>Вид обучения</t>
  </si>
  <si>
    <t>Тема</t>
  </si>
  <si>
    <t>Стоимость</t>
  </si>
  <si>
    <t>Возможные преподаватели</t>
  </si>
  <si>
    <t>19.08.2019</t>
  </si>
  <si>
    <t>20.08.2019</t>
  </si>
  <si>
    <t>Семинар</t>
  </si>
  <si>
    <t>Компенсация коммунальных расходов и субсидий. Компенсация расходов на жилое помещение. Последние изменения</t>
  </si>
  <si>
    <t>23900.00</t>
  </si>
  <si>
    <t>Кечахмадзе Виктория Давидовна</t>
  </si>
  <si>
    <t>30.08.2019</t>
  </si>
  <si>
    <t>31.08.2019</t>
  </si>
  <si>
    <t>Семинар</t>
  </si>
  <si>
    <t>Управленческий учет, бюджетирование в строительстве</t>
  </si>
  <si>
    <t>23900.00</t>
  </si>
  <si>
    <t>Марковская Елизавета Игоревна</t>
  </si>
  <si>
    <t>06.09.2019</t>
  </si>
  <si>
    <t>07.09.2019</t>
  </si>
  <si>
    <t>Тренинг</t>
  </si>
  <si>
    <t>Продажи риэлторских услуг. Тренинг для агентов недвижимости</t>
  </si>
  <si>
    <t>22900.00</t>
  </si>
  <si>
    <t>Бормотов Павел Александрович; Автушко Екатерина Сергеевна</t>
  </si>
  <si>
    <t>14.10.2019</t>
  </si>
  <si>
    <t>15.10.2019</t>
  </si>
  <si>
    <t>Семинар</t>
  </si>
  <si>
    <t>Договор подряда в строительстве и проектировании. Семинар для бухгалтера</t>
  </si>
  <si>
    <t>23900.00</t>
  </si>
  <si>
    <t>Кечахмадзе Виктория Давидовна</t>
  </si>
  <si>
    <t>18.10.2019</t>
  </si>
  <si>
    <t>19.10.2019</t>
  </si>
  <si>
    <t>Семинар</t>
  </si>
  <si>
    <t>Сметное дело в строительстве. Ценообразование и сметное нормирование в строительстве</t>
  </si>
  <si>
    <t>22900.00</t>
  </si>
  <si>
    <t>Смирнова Наталья Валерьевна; Должников Сергей Леонидович</t>
  </si>
  <si>
    <t>11.11.2019</t>
  </si>
  <si>
    <t>12.11.2019</t>
  </si>
  <si>
    <t>Семинар</t>
  </si>
  <si>
    <t>Психология управления и взаимодействие с жителями многоквартирных домов</t>
  </si>
  <si>
    <t>23900.00</t>
  </si>
  <si>
    <t>Бормотов Павел Александрович; Автушко Екатерина Сергеевна</t>
  </si>
  <si>
    <t>16.12.2019</t>
  </si>
  <si>
    <t>17.12.2019</t>
  </si>
  <si>
    <t>Семинар</t>
  </si>
  <si>
    <t>Компенсация коммунальных расходов и субсидий. Компенсация расходов на жилое помещение. Последние изменения</t>
  </si>
  <si>
    <t>23900.00</t>
  </si>
  <si>
    <t>Кечахмадзе Виктория Давидовна</t>
  </si>
  <si>
    <t>27.12.2019</t>
  </si>
  <si>
    <t>28.12.2019</t>
  </si>
  <si>
    <t>Тренинг</t>
  </si>
  <si>
    <t>Продажи риэлторских услуг. Тренинг для агентов недвижимости</t>
  </si>
  <si>
    <t>22900.00</t>
  </si>
  <si>
    <t>Бормотов Павел Александрович; Автушко Екатерина Сергеевна</t>
  </si>
  <si>
    <t>27.12.2019</t>
  </si>
  <si>
    <t>28.12.2019</t>
  </si>
  <si>
    <t>Семинар</t>
  </si>
  <si>
    <t>Управленческий учет, бюджетирование в строительстве</t>
  </si>
  <si>
    <t>23900.00</t>
  </si>
  <si>
    <t>Бойцов Андрей Александрович</t>
  </si>
  <si>
    <t>Госзакупки, Тендеры</t>
  </si>
  <si>
    <t>Дата начала</t>
  </si>
  <si>
    <t>Дата окончания</t>
  </si>
  <si>
    <t>Вид обучения</t>
  </si>
  <si>
    <t>Тема</t>
  </si>
  <si>
    <t>Стоимость</t>
  </si>
  <si>
    <t>Возможные преподаватели</t>
  </si>
  <si>
    <t>07.08.2019</t>
  </si>
  <si>
    <t>08.08.2019</t>
  </si>
  <si>
    <t>Семинар</t>
  </si>
  <si>
    <t>Тендеры. Государственные закупки. Корпоративные закупки</t>
  </si>
  <si>
    <t>22900.00</t>
  </si>
  <si>
    <t>Курмакаев Адель Касимович</t>
  </si>
  <si>
    <t>19.08.2019</t>
  </si>
  <si>
    <t>20.08.2019</t>
  </si>
  <si>
    <t>Семинар</t>
  </si>
  <si>
    <t>Закупка у субъектов малого предпринимательства и социально ориентированных некоммерческих организаций. 44 ФЗ, 223 ФЗ для СМП и СОНКО</t>
  </si>
  <si>
    <t>22900.00</t>
  </si>
  <si>
    <t>Курмакаев Адель Касимович</t>
  </si>
  <si>
    <t>23.08.2019</t>
  </si>
  <si>
    <t>24.08.2019</t>
  </si>
  <si>
    <t>Семинар</t>
  </si>
  <si>
    <t>Гособоронзаказ. 275 ФЗ о Государственном оборонном заказе. Продукция. Спецсчета. Цена. Обеспечение. Государственное регулирование</t>
  </si>
  <si>
    <t>26500.00</t>
  </si>
  <si>
    <t>Чурилин Валерий Аркадьевич; Мелехова Людмила Николаевна</t>
  </si>
  <si>
    <t>09.09.2019</t>
  </si>
  <si>
    <t>10.09.2019</t>
  </si>
  <si>
    <t>Семинар</t>
  </si>
  <si>
    <t>Закупки по  223-ФЗ с учетом последних изменений.  Закупка у СМП. Разъяснения ФАС. Электронные закупки</t>
  </si>
  <si>
    <t>22900.00</t>
  </si>
  <si>
    <t>Толстобоков Олег Николаевич</t>
  </si>
  <si>
    <t>20.09.2019</t>
  </si>
  <si>
    <t>21.09.2019</t>
  </si>
  <si>
    <t>Семинар</t>
  </si>
  <si>
    <t>Поставка лекарственных препаратов по 44-ФЗ и 223–ФЗ: спецкурс для фармацевтических компаний</t>
  </si>
  <si>
    <t>27900.00</t>
  </si>
  <si>
    <t>Кузьмин Алексей Евгеньевич</t>
  </si>
  <si>
    <t>20.09.2019</t>
  </si>
  <si>
    <t>21.09.2019</t>
  </si>
  <si>
    <t>Семинар</t>
  </si>
  <si>
    <t>Торговая площадка Фабрикант / Fabrikant. 223 ФЗ. Участие в корпоративных и коммерческих закупках</t>
  </si>
  <si>
    <t>23900.00</t>
  </si>
  <si>
    <t>Курмакаев Адель Касимович</t>
  </si>
  <si>
    <t>27.09.2019</t>
  </si>
  <si>
    <t>28.09.2019</t>
  </si>
  <si>
    <t>Семинар</t>
  </si>
  <si>
    <t>Закупки унитарных предприятий. Государственные и муниципальные закупки. Переход ГУП и МУП на закупки по 44-ФЗ: с учетом последних изменений</t>
  </si>
  <si>
    <t>22900.00</t>
  </si>
  <si>
    <t>Курмакаев Адель Касимович</t>
  </si>
  <si>
    <t>04.10.2019</t>
  </si>
  <si>
    <t>05.10.2019</t>
  </si>
  <si>
    <t>Семинар</t>
  </si>
  <si>
    <t>Ценообразование в сфере государственного оборонного заказа: контроль использования финансовых средств предприятий, спецсчета, раздельный учет</t>
  </si>
  <si>
    <t>27500.00</t>
  </si>
  <si>
    <t>Чурилин Валерий Аркадьевич</t>
  </si>
  <si>
    <t>09.10.2019</t>
  </si>
  <si>
    <t>10.10.2019</t>
  </si>
  <si>
    <t>Семинар</t>
  </si>
  <si>
    <t>Закупки в строительстве. Тендеры в строительстве</t>
  </si>
  <si>
    <t>23900.00</t>
  </si>
  <si>
    <t>Кузьмин Алексей Евгеньевич</t>
  </si>
  <si>
    <t>11.10.2019</t>
  </si>
  <si>
    <t>12.10.2019</t>
  </si>
  <si>
    <t>Семинар</t>
  </si>
  <si>
    <t>Торги по банкротству. Аукционы</t>
  </si>
  <si>
    <t>22900.00</t>
  </si>
  <si>
    <t>Курмакаев Адель Касимович; Порохова Анастасия Алексеевна</t>
  </si>
  <si>
    <t>14.10.2019</t>
  </si>
  <si>
    <t>14.10.2019</t>
  </si>
  <si>
    <t>Семинар</t>
  </si>
  <si>
    <t>Аукцион в электронной форме в соответствии с требованиями 44-ФЗ на ЭТП «Сбербанк-АСТ»</t>
  </si>
  <si>
    <t>19900.00</t>
  </si>
  <si>
    <t>Толстобоков Олег Николаевич; Курмакаев Адель Касимович</t>
  </si>
  <si>
    <t>16.10.2019</t>
  </si>
  <si>
    <t>17.10.2019</t>
  </si>
  <si>
    <t>Семинар</t>
  </si>
  <si>
    <t>Закупки по 44-ФЗ для заказчиков с учетом последних изменений. Контрактная система 44 ФЗ. Госзакупки</t>
  </si>
  <si>
    <t>22900.00</t>
  </si>
  <si>
    <t>Курмакаев Адель Касимович; Толстобоков Олег Николаевич</t>
  </si>
  <si>
    <t>25.10.2019</t>
  </si>
  <si>
    <t>26.10.2019</t>
  </si>
  <si>
    <t>Семинар</t>
  </si>
  <si>
    <t>Закупки в здравоохранении по 44-ФЗ и 223-ФЗ</t>
  </si>
  <si>
    <t>27900.00</t>
  </si>
  <si>
    <t>Толстобоков Олег Николаевич</t>
  </si>
  <si>
    <t>25.10.2019</t>
  </si>
  <si>
    <t>26.10.2019</t>
  </si>
  <si>
    <t>Семинар</t>
  </si>
  <si>
    <t>Тендер-менеджер. Специалист по тендерам</t>
  </si>
  <si>
    <t>23900.00</t>
  </si>
  <si>
    <t>Толстобоков Олег Николаевич; Курмакаев Адель Касимович</t>
  </si>
  <si>
    <t>11.11.2019</t>
  </si>
  <si>
    <t>12.11.2019</t>
  </si>
  <si>
    <t>Семинар</t>
  </si>
  <si>
    <t>Аудит поставщика. Выбор и оценка поставщика</t>
  </si>
  <si>
    <t>22900.00</t>
  </si>
  <si>
    <t>Григорьева Ольга Сергеевна</t>
  </si>
  <si>
    <t>14.11.2019</t>
  </si>
  <si>
    <t>14.11.2019</t>
  </si>
  <si>
    <t>Семинар</t>
  </si>
  <si>
    <t>Электронные аукционы. Электронные торги. Работа на ЭТП</t>
  </si>
  <si>
    <t>19900.00</t>
  </si>
  <si>
    <t>Кузьмин Алексей Евгеньевич</t>
  </si>
  <si>
    <t>18.11.2019</t>
  </si>
  <si>
    <t>19.11.2019</t>
  </si>
  <si>
    <t>Семинар</t>
  </si>
  <si>
    <t>Закупки по 44-ФЗ для поставщиков с учетом последних изменений. Контрактная система 44 ФЗ. Госзакупки</t>
  </si>
  <si>
    <t>22900.00</t>
  </si>
  <si>
    <t>Толстобоков Олег Николаевич; Курмакаев Адель Касимович</t>
  </si>
  <si>
    <t>22.11.2019</t>
  </si>
  <si>
    <t>23.11.2019</t>
  </si>
  <si>
    <t>Семинар</t>
  </si>
  <si>
    <t>Гособоронзаказ. 275 ФЗ о Государственном оборонном заказе. Продукция. Спецсчета. Цена. Обеспечение. Государственное регулирование</t>
  </si>
  <si>
    <t>26500.00</t>
  </si>
  <si>
    <t>Чурилин Валерий Аркадьевич; Мелехова Людмила Николаевна</t>
  </si>
  <si>
    <t>11.12.2019</t>
  </si>
  <si>
    <t>12.12.2019</t>
  </si>
  <si>
    <t>Семинар</t>
  </si>
  <si>
    <t>Тендеры. Государственные закупки. Корпоративные закупки</t>
  </si>
  <si>
    <t>22900.00</t>
  </si>
  <si>
    <t>Курмакаев Адель Касимович</t>
  </si>
  <si>
    <t>16.12.2019</t>
  </si>
  <si>
    <t>17.12.2019</t>
  </si>
  <si>
    <t>Семинар</t>
  </si>
  <si>
    <t>Закупка у субъектов малого предпринимательства и социально ориентированных некоммерческих организаций. 44 ФЗ, 223 ФЗ для СМП и СОНКО</t>
  </si>
  <si>
    <t>22900.00</t>
  </si>
  <si>
    <t>Курмакаев Адель Касимович</t>
  </si>
  <si>
    <t>20.12.2019</t>
  </si>
  <si>
    <t>21.12.2019</t>
  </si>
  <si>
    <t>Семинар</t>
  </si>
  <si>
    <t>Ценообразование в сфере государственного оборонного заказа: контроль использования финансовых средств предприятий, спецсчета, раздельный учет</t>
  </si>
  <si>
    <t>27500.00</t>
  </si>
  <si>
    <t>Чурилин Валерий Аркадьевич</t>
  </si>
  <si>
    <t>20.12.2019</t>
  </si>
  <si>
    <t>21.12.2019</t>
  </si>
  <si>
    <t>Семинар</t>
  </si>
  <si>
    <t>Поставка лекарственных препаратов по 44-ФЗ и 223–ФЗ: спецкурс для фармацевтических компаний</t>
  </si>
  <si>
    <t>27900.00</t>
  </si>
  <si>
    <t>Кузьмин Алексей Евгеньевич</t>
  </si>
  <si>
    <t>20.12.2019</t>
  </si>
  <si>
    <t>21.12.2019</t>
  </si>
  <si>
    <t>Семинар</t>
  </si>
  <si>
    <t>Торговая площадка Фабрикант / Fabrikant. 223 ФЗ. Участие в корпоративных и коммерческих закупках</t>
  </si>
  <si>
    <t>23900.00</t>
  </si>
  <si>
    <t>Толстобоков Олег Николаевич</t>
  </si>
  <si>
    <t>Секретариат</t>
  </si>
  <si>
    <t>Дата начала</t>
  </si>
  <si>
    <t>Дата окончания</t>
  </si>
  <si>
    <t>Вид обучения</t>
  </si>
  <si>
    <t>Тема</t>
  </si>
  <si>
    <t>Стоимость</t>
  </si>
  <si>
    <t>Возможные преподаватели</t>
  </si>
  <si>
    <t>31.07.2019</t>
  </si>
  <si>
    <t>01.08.2019</t>
  </si>
  <si>
    <t>Семинар</t>
  </si>
  <si>
    <t>Протокольная служба. Деловой этикет. Организация протокольных мероприятий</t>
  </si>
  <si>
    <t>22900.00</t>
  </si>
  <si>
    <t>Рогова Алевтина Владимировна</t>
  </si>
  <si>
    <t>14.08.2019</t>
  </si>
  <si>
    <t>15.08.2019</t>
  </si>
  <si>
    <t>Семинар</t>
  </si>
  <si>
    <t>Правила электронного письма. Email переписка в бизнесе. Стилистика письма. Сетикет. Правила сетевого этикета</t>
  </si>
  <si>
    <t>22900.00</t>
  </si>
  <si>
    <t>Бормотов Павел Александрович</t>
  </si>
  <si>
    <t>23.08.2019</t>
  </si>
  <si>
    <t>24.08.2019</t>
  </si>
  <si>
    <t>Семинар</t>
  </si>
  <si>
    <t>Секретарю, офис-менеджеру, помощнику руководителя: Корпоративная культура. Имидж. Стиль. Коммуникации. Этикет. Стандарты. Бережливый офис / 5S</t>
  </si>
  <si>
    <t>22900.00</t>
  </si>
  <si>
    <t>Бормотов Павел Александрович; Автушко Екатерина Сергеевна</t>
  </si>
  <si>
    <t>28.08.2019</t>
  </si>
  <si>
    <t>29.08.2019</t>
  </si>
  <si>
    <t>Семинар</t>
  </si>
  <si>
    <t>Руководитель АХО. Управление административно -хозяйственной деятельностью</t>
  </si>
  <si>
    <t>26900.00</t>
  </si>
  <si>
    <t>Мкртчян Тамара Рубеновна; Набоков Анатолий Борисович</t>
  </si>
  <si>
    <t>20.09.2019</t>
  </si>
  <si>
    <t>21.09.2019</t>
  </si>
  <si>
    <t>Семинар</t>
  </si>
  <si>
    <t>Секретарь. Помощник руководителя. Этикет, деловое общение и протокол. Тайм-менеджмент</t>
  </si>
  <si>
    <t>22900.00</t>
  </si>
  <si>
    <t>Бормотов Павел Александрович; Автушко Екатерина Сергеевна</t>
  </si>
  <si>
    <t>02.10.2019</t>
  </si>
  <si>
    <t>03.10.2019</t>
  </si>
  <si>
    <t>Семинар</t>
  </si>
  <si>
    <t>АХО. Административно-хозяйственная работа</t>
  </si>
  <si>
    <t>26900.00</t>
  </si>
  <si>
    <t>Набоков Анатолий Борисович; Мкртчян Тамара Рубеновна</t>
  </si>
  <si>
    <t>21.10.2019</t>
  </si>
  <si>
    <t>22.10.2019</t>
  </si>
  <si>
    <t>Семинар</t>
  </si>
  <si>
    <t>Секретарское дело с использованием средств ПК</t>
  </si>
  <si>
    <t>22900.00</t>
  </si>
  <si>
    <t>Григорьева Ольга Сергеевна</t>
  </si>
  <si>
    <t>23.10.2019</t>
  </si>
  <si>
    <t>24.10.2019</t>
  </si>
  <si>
    <t>Семинар</t>
  </si>
  <si>
    <t>Офис-менеджер. Административно-хозяйственная работа. АХО</t>
  </si>
  <si>
    <t>22900.00</t>
  </si>
  <si>
    <t>Григорьева Ольга Сергеевна</t>
  </si>
  <si>
    <t>25.10.2019</t>
  </si>
  <si>
    <t>26.10.2019</t>
  </si>
  <si>
    <t>Семинар</t>
  </si>
  <si>
    <t>Делопроизводство и документооборот</t>
  </si>
  <si>
    <t>22900.00</t>
  </si>
  <si>
    <t>Григорьева Ольга Сергеевна; Доронина Лариса Алексеевна</t>
  </si>
  <si>
    <t>25.10.2019</t>
  </si>
  <si>
    <t>26.10.2019</t>
  </si>
  <si>
    <t>Семинар</t>
  </si>
  <si>
    <t>Секретарю: управление стрессом, конфликтами, тайм-менеджмент</t>
  </si>
  <si>
    <t>22900.00</t>
  </si>
  <si>
    <t>Бормотов Павел Александрович; Портнягина Марита Владимировна</t>
  </si>
  <si>
    <t>28.10.2019</t>
  </si>
  <si>
    <t>29.10.2019</t>
  </si>
  <si>
    <t>Семинар</t>
  </si>
  <si>
    <t>Деловой этикет. Офисный этикет. Этикет общения. Деловые подарки. Дресс-код. Имидж</t>
  </si>
  <si>
    <t>22900.00</t>
  </si>
  <si>
    <t>Рогова Алевтина Владимировна</t>
  </si>
  <si>
    <t>30.10.2019</t>
  </si>
  <si>
    <t>31.10.2019</t>
  </si>
  <si>
    <t>Семинар</t>
  </si>
  <si>
    <t>Протокольная служба. Деловой этикет. Организация протокольных мероприятий</t>
  </si>
  <si>
    <t>22900.00</t>
  </si>
  <si>
    <t>Рогова Алевтина Владимировна</t>
  </si>
  <si>
    <t>08.11.2019</t>
  </si>
  <si>
    <t>09.11.2019</t>
  </si>
  <si>
    <t>Семинар</t>
  </si>
  <si>
    <t>Архивное делопроизводство. Электронный документооборот</t>
  </si>
  <si>
    <t>22900.00</t>
  </si>
  <si>
    <t>Григорьева Ольга Владимировна; Доронина Лариса Алексеевна</t>
  </si>
  <si>
    <t>15.11.2019</t>
  </si>
  <si>
    <t>16.11.2019</t>
  </si>
  <si>
    <t>Семинар</t>
  </si>
  <si>
    <t>Бережливый офис. 5S на рабочем месте</t>
  </si>
  <si>
    <t>22900.00</t>
  </si>
  <si>
    <t>Григорьева Ольга Сергеевна</t>
  </si>
  <si>
    <t>20.11.2019</t>
  </si>
  <si>
    <t>21.11.2019</t>
  </si>
  <si>
    <t>Семинар</t>
  </si>
  <si>
    <t>Этикет и протокол в работе секретаря</t>
  </si>
  <si>
    <t>22900.00</t>
  </si>
  <si>
    <t>Портнягина Марита Владимировна; Рогова Алевтина Владимировна</t>
  </si>
  <si>
    <t>22.11.2019</t>
  </si>
  <si>
    <t>23.11.2019</t>
  </si>
  <si>
    <t>Семинар</t>
  </si>
  <si>
    <t>Профессиональные стандарты секретаря и делопроизводителя</t>
  </si>
  <si>
    <t>23900.00</t>
  </si>
  <si>
    <t>Григорьева Ольга Сергеевна</t>
  </si>
  <si>
    <t>04.12.2019</t>
  </si>
  <si>
    <t>05.12.2019</t>
  </si>
  <si>
    <t>Семинар</t>
  </si>
  <si>
    <t>Слепая печать. Скоропечать. Обучение машинописи</t>
  </si>
  <si>
    <t>22900.00</t>
  </si>
  <si>
    <t>Соловьева Яна</t>
  </si>
  <si>
    <t>04.12.2019</t>
  </si>
  <si>
    <t>05.12.2019</t>
  </si>
  <si>
    <t>Семинар</t>
  </si>
  <si>
    <t>Руководитель АХО. Управление административно -хозяйственной деятельностью</t>
  </si>
  <si>
    <t>26900.00</t>
  </si>
  <si>
    <t>Мкртчян Тамара Рубеновна; Набоков Анатолий Борисович</t>
  </si>
  <si>
    <t>18.12.2019</t>
  </si>
  <si>
    <t>19.12.2019</t>
  </si>
  <si>
    <t>Семинар</t>
  </si>
  <si>
    <t>Правила электронного письма. Email переписка в бизнесе. Стилистика письма. Сетикет. Правила сетевого этикета</t>
  </si>
  <si>
    <t>22900.00</t>
  </si>
  <si>
    <t>Бормотов Павел Александрович</t>
  </si>
  <si>
    <t>20.12.2019</t>
  </si>
  <si>
    <t>21.12.2019</t>
  </si>
  <si>
    <t>Семинар</t>
  </si>
  <si>
    <t>Секретарю, офис-менеджеру, помощнику руководителя: Корпоративная культура. Имидж. Стиль. Коммуникации. Этикет. Стандарты. Бережливый офис / 5S</t>
  </si>
  <si>
    <t>22900.00</t>
  </si>
  <si>
    <t>Бормотов Павел Александрович; Автушко Екатерина Сергеевна</t>
  </si>
  <si>
    <t>27.12.2019</t>
  </si>
  <si>
    <t>28.12.2019</t>
  </si>
  <si>
    <t>Семинар</t>
  </si>
  <si>
    <t>АХО. Административно-хозяйственная работа</t>
  </si>
  <si>
    <t>26900.00</t>
  </si>
  <si>
    <t>Набоков Анатолий Борисович; Мкртчян Тамара Рубеновна</t>
  </si>
  <si>
    <t>27.12.2019</t>
  </si>
  <si>
    <t>28.12.2019</t>
  </si>
  <si>
    <t>Семинар</t>
  </si>
  <si>
    <t>Секретарь. Помощник руководителя. Этикет, деловое общение и протокол. Тайм-менеджмент</t>
  </si>
  <si>
    <t>22900.00</t>
  </si>
  <si>
    <t>Бормотов Павел Александрович; Автушко Екатерина Сергеевна</t>
  </si>
  <si>
    <t>Тренинги на английском</t>
  </si>
  <si>
    <t>Дата начала</t>
  </si>
  <si>
    <t>Дата окончания</t>
  </si>
  <si>
    <t>Вид обучения</t>
  </si>
  <si>
    <t>Тема</t>
  </si>
  <si>
    <t>Стоимость</t>
  </si>
  <si>
    <t>Возможные преподаватели</t>
  </si>
  <si>
    <t>02.08.2019</t>
  </si>
  <si>
    <t>03.08.2019</t>
  </si>
  <si>
    <t>Тренинг</t>
  </si>
  <si>
    <t>Basic presentation skills. Public speaking. Мастерство презентации на английском языке</t>
  </si>
  <si>
    <t>28900.00</t>
  </si>
  <si>
    <t>Портнягина Марита Владимировна; Автушко Екатерина Сергеевна</t>
  </si>
  <si>
    <t>02.08.2019</t>
  </si>
  <si>
    <t>03.08.2019</t>
  </si>
  <si>
    <t>Семинар</t>
  </si>
  <si>
    <t>Business meetings. Эффективные совещания на английском языке</t>
  </si>
  <si>
    <t>28900.00</t>
  </si>
  <si>
    <t>Портнягина Марита Владимировна; Автушко Екатерина Сергеевна</t>
  </si>
  <si>
    <t>09.08.2019</t>
  </si>
  <si>
    <t>10.08.2019</t>
  </si>
  <si>
    <t>Семинар</t>
  </si>
  <si>
    <t>Time management in English</t>
  </si>
  <si>
    <t>28900.00</t>
  </si>
  <si>
    <t>Портнягина Марита Владимировна; Автушко Екатерина Сергеевна</t>
  </si>
  <si>
    <t>16.08.2019</t>
  </si>
  <si>
    <t>17.08.2019</t>
  </si>
  <si>
    <t>Тренинг</t>
  </si>
  <si>
    <t>Assertiveness training. Тренинг ассертивности. Тренинг уверенного поведения на английском языке</t>
  </si>
  <si>
    <t>28900.00</t>
  </si>
  <si>
    <t>Портнягина Марита Владимировна; Автушко Екатерина Сергеевна</t>
  </si>
  <si>
    <t>16.08.2019</t>
  </si>
  <si>
    <t>17.08.2019</t>
  </si>
  <si>
    <t>Семинар</t>
  </si>
  <si>
    <t>Effective business communication with a foreign partner. Переговоры с иностранным партнером на английском языке</t>
  </si>
  <si>
    <t>28900.00</t>
  </si>
  <si>
    <t>Портнягина Марита Владимировна; Автушко Екатерина Сергеевна</t>
  </si>
  <si>
    <t>16.08.2019</t>
  </si>
  <si>
    <t>17.08.2019</t>
  </si>
  <si>
    <t>Семинар</t>
  </si>
  <si>
    <t>Legal writing. Юридическая переписка  на английском языке</t>
  </si>
  <si>
    <t>30900.00</t>
  </si>
  <si>
    <t>Портнягина Марита Владимировна; Байер Елена</t>
  </si>
  <si>
    <t>23.08.2019</t>
  </si>
  <si>
    <t>24.08.2019</t>
  </si>
  <si>
    <t>Семинар</t>
  </si>
  <si>
    <t>Small talks. Искусство small talk или малого  разговора на английском языке</t>
  </si>
  <si>
    <t>28900.00</t>
  </si>
  <si>
    <t>Портнягина Марита Владимировна; Автушко Екатерина Сергеевна</t>
  </si>
  <si>
    <t>06.09.2019</t>
  </si>
  <si>
    <t>07.09.2019</t>
  </si>
  <si>
    <t>Семинар</t>
  </si>
  <si>
    <t>Making a good 1st impression. Создание первого впечатления</t>
  </si>
  <si>
    <t>28900.00</t>
  </si>
  <si>
    <t>Портнягина Марита Владимировна; Автушко Екатерина Сергеевна</t>
  </si>
  <si>
    <t>13.09.2019</t>
  </si>
  <si>
    <t>14.09.2019</t>
  </si>
  <si>
    <t>Тренинг</t>
  </si>
  <si>
    <t>Business etiquette. Деловой этикет на английском языке</t>
  </si>
  <si>
    <t>28900.00</t>
  </si>
  <si>
    <t>Портнягина Марита Владимировна; Автушко Екатерина Сергеевна</t>
  </si>
  <si>
    <t>13.09.2019</t>
  </si>
  <si>
    <t>14.09.2019</t>
  </si>
  <si>
    <t>Семинар</t>
  </si>
  <si>
    <t>International teamwork. Работа в международной команде на английском языке</t>
  </si>
  <si>
    <t>28900.00</t>
  </si>
  <si>
    <t>Портнягина Марита Владимировна; Автушко Екатерина Сергеевна</t>
  </si>
  <si>
    <t>20.09.2019</t>
  </si>
  <si>
    <t>21.09.2019</t>
  </si>
  <si>
    <t>Семинар</t>
  </si>
  <si>
    <t>Negotiations. Communication skills. Переговоры на английском языке</t>
  </si>
  <si>
    <t>28900.00</t>
  </si>
  <si>
    <t>Портнягина Марита Владимировна; Автушко Екатерина Сергеевна</t>
  </si>
  <si>
    <t>04.10.2019</t>
  </si>
  <si>
    <t>05.10.2019</t>
  </si>
  <si>
    <t>Семинар</t>
  </si>
  <si>
    <t>Sales. The art of selling. Продажи на английском языке</t>
  </si>
  <si>
    <t>28900.00</t>
  </si>
  <si>
    <t>Портнягина Марита Владимировна</t>
  </si>
  <si>
    <t>18.10.2019</t>
  </si>
  <si>
    <t>19.10.2019</t>
  </si>
  <si>
    <t>Семинар</t>
  </si>
  <si>
    <t>Legal English. Юридический английский</t>
  </si>
  <si>
    <t>30900.00</t>
  </si>
  <si>
    <t>Портнягина Марита Владимировна; Байер Елена</t>
  </si>
  <si>
    <t>25.10.2019</t>
  </si>
  <si>
    <t>26.10.2019</t>
  </si>
  <si>
    <t>Тренинг</t>
  </si>
  <si>
    <t>Business English. Курс делового английского языка</t>
  </si>
  <si>
    <t>22900.00</t>
  </si>
  <si>
    <t>Портнягина Марита Владимировна; Автушко Екатерина Сергеевна</t>
  </si>
  <si>
    <t>25.10.2019</t>
  </si>
  <si>
    <t>26.10.2019</t>
  </si>
  <si>
    <t>Семинар</t>
  </si>
  <si>
    <t>People management. Motivating the team. Effective delegation. Управление персоналом на английском языке</t>
  </si>
  <si>
    <t>32900.00</t>
  </si>
  <si>
    <t>Портнягина Марита Владимировна</t>
  </si>
  <si>
    <t>22.11.2019</t>
  </si>
  <si>
    <t>23.11.2019</t>
  </si>
  <si>
    <t>Семинар</t>
  </si>
  <si>
    <t>Project Management</t>
  </si>
  <si>
    <t>32900.00</t>
  </si>
  <si>
    <t>Портнягина Марита Владимировна; Прохоров Павел Львович</t>
  </si>
  <si>
    <t>29.11.2019</t>
  </si>
  <si>
    <t>30.11.2019</t>
  </si>
  <si>
    <t>Семинар</t>
  </si>
  <si>
    <t>Business writing. Business letters. Деловая переписка на английском языке</t>
  </si>
  <si>
    <t>28900.00</t>
  </si>
  <si>
    <t>Портнягина Марита Владимировна; Автушко Екатерина Сергеевна</t>
  </si>
  <si>
    <t>29.11.2019</t>
  </si>
  <si>
    <t>30.11.2019</t>
  </si>
  <si>
    <t>Семинар</t>
  </si>
  <si>
    <t>Telephoning in English. Negotiation skills. Телефонные переговоры на английском языке</t>
  </si>
  <si>
    <t>28900.00</t>
  </si>
  <si>
    <t>Портнягина Марита Владимировна</t>
  </si>
  <si>
    <t>06.12.2019</t>
  </si>
  <si>
    <t>07.12.2019</t>
  </si>
  <si>
    <t>Тренинг</t>
  </si>
  <si>
    <t>Basic presentation skills. Public speaking. Мастерство презентации на английском языке</t>
  </si>
  <si>
    <t>28900.00</t>
  </si>
  <si>
    <t>Портнягина Марита Владимировна; Автушко Екатерина Сергеевна</t>
  </si>
  <si>
    <t>06.12.2019</t>
  </si>
  <si>
    <t>07.12.2019</t>
  </si>
  <si>
    <t>Семинар</t>
  </si>
  <si>
    <t>Business meetings. Эффективные совещания на английском языке</t>
  </si>
  <si>
    <t>28900.00</t>
  </si>
  <si>
    <t>Портнягина Марита Владимировна; Автушко Екатерина Сергеевна</t>
  </si>
  <si>
    <t>06.12.2019</t>
  </si>
  <si>
    <t>07.12.2019</t>
  </si>
  <si>
    <t>Семинар</t>
  </si>
  <si>
    <t>Making a good 1st impression. Создание первого впечатления</t>
  </si>
  <si>
    <t>28900.00</t>
  </si>
  <si>
    <t>Портнягина Марита Владимировна; Автушко Екатерина Сергеевна</t>
  </si>
  <si>
    <t>13.12.2019</t>
  </si>
  <si>
    <t>14.12.2019</t>
  </si>
  <si>
    <t>Семинар</t>
  </si>
  <si>
    <t>Effective business communication with a foreign partner. Переговоры с иностранным партнером на английском языке</t>
  </si>
  <si>
    <t>28900.00</t>
  </si>
  <si>
    <t>Портнягина Марита Владимировна; Автушко Екатерина Сергеевна</t>
  </si>
  <si>
    <t>20.12.2019</t>
  </si>
  <si>
    <t>21.12.2019</t>
  </si>
  <si>
    <t>Семинар</t>
  </si>
  <si>
    <t>Legal writing. Юридическая переписка  на английском языке</t>
  </si>
  <si>
    <t>30900.00</t>
  </si>
  <si>
    <t>Портнягина Марита Владимировна; Байер Елена</t>
  </si>
  <si>
    <t>20.12.2019</t>
  </si>
  <si>
    <t>21.12.2019</t>
  </si>
  <si>
    <t>Семинар</t>
  </si>
  <si>
    <t>Small talks. Искусство small talk или малого  разговора на английском языке</t>
  </si>
  <si>
    <t>28900.00</t>
  </si>
  <si>
    <t>Портнягина Марита Владимировна; Автушко Екатерина Сергеевна</t>
  </si>
  <si>
    <t>25.12.2019</t>
  </si>
  <si>
    <t>26.12.2019</t>
  </si>
  <si>
    <t>Семинар</t>
  </si>
  <si>
    <t>Time management in English</t>
  </si>
  <si>
    <t>28900.00</t>
  </si>
  <si>
    <t>Портнягина Марита Владимировна; Автушко Екатерина Сергеевна</t>
  </si>
  <si>
    <t>27.12.2019</t>
  </si>
  <si>
    <t>28.12.2019</t>
  </si>
  <si>
    <t>Тренинг</t>
  </si>
  <si>
    <t>Assertiveness training. Тренинг ассертивности. Тренинг уверенного поведения на английском языке</t>
  </si>
  <si>
    <t>28900.00</t>
  </si>
  <si>
    <t>Портнягина Марита Владимировна; Автушко Екатерина Сергеевна</t>
  </si>
  <si>
    <t>Личностные тренинги</t>
  </si>
  <si>
    <t>Дата начала</t>
  </si>
  <si>
    <t>Дата окончания</t>
  </si>
  <si>
    <t>Вид обучения</t>
  </si>
  <si>
    <t>Тема</t>
  </si>
  <si>
    <t>Стоимость</t>
  </si>
  <si>
    <t>Возможные преподаватели</t>
  </si>
  <si>
    <t>07.08.2019</t>
  </si>
  <si>
    <t>08.08.2019</t>
  </si>
  <si>
    <t>Семинар</t>
  </si>
  <si>
    <t>Личная эффективность. Самоменеджмент</t>
  </si>
  <si>
    <t>22900.00</t>
  </si>
  <si>
    <t>Бормотов Павел Александрович; Автушко Екатерина Сергеевна</t>
  </si>
  <si>
    <t>04.09.2019</t>
  </si>
  <si>
    <t>05.09.2019</t>
  </si>
  <si>
    <t>Семинар</t>
  </si>
  <si>
    <t>Искусство беседы. Светская беседа на приемах, фуршетах, кофе-брейках. Светский этикет. Интеллектуальная беседа</t>
  </si>
  <si>
    <t>26900.00</t>
  </si>
  <si>
    <t>Суленёва Наталья Васильевна</t>
  </si>
  <si>
    <t>06.09.2019</t>
  </si>
  <si>
    <t>07.09.2019</t>
  </si>
  <si>
    <t>Тренинг</t>
  </si>
  <si>
    <t>Скорочтение. Работа с информацией</t>
  </si>
  <si>
    <t>26900.00</t>
  </si>
  <si>
    <t>Автушко Екатерина Сергеевна</t>
  </si>
  <si>
    <t>13.09.2019</t>
  </si>
  <si>
    <t>14.09.2019</t>
  </si>
  <si>
    <t>Семинар</t>
  </si>
  <si>
    <t>Деловой имидж и стиль. Формирование имиджа</t>
  </si>
  <si>
    <t>22900.00</t>
  </si>
  <si>
    <t>Рогова Алевтина Владимировна</t>
  </si>
  <si>
    <t>30.09.2019</t>
  </si>
  <si>
    <t>01.10.2019</t>
  </si>
  <si>
    <t>Семинар</t>
  </si>
  <si>
    <t>Управление стрессом. Стресс-менеджмент</t>
  </si>
  <si>
    <t>22900.00</t>
  </si>
  <si>
    <t>Бормотов Павел Александрович; Автушко Екатерина Сергеевна</t>
  </si>
  <si>
    <t>30.10.2019</t>
  </si>
  <si>
    <t>31.10.2019</t>
  </si>
  <si>
    <t>Семинар</t>
  </si>
  <si>
    <t>Развитие карьеры: инструменты и технологии. Постановка целей персонального развития</t>
  </si>
  <si>
    <t>22900.00</t>
  </si>
  <si>
    <t>Совина Татьяна Вячеславовна</t>
  </si>
  <si>
    <t>06.11.2019</t>
  </si>
  <si>
    <t>07.11.2019</t>
  </si>
  <si>
    <t>Семинар</t>
  </si>
  <si>
    <t>Личная эффективность. Самоменеджмент</t>
  </si>
  <si>
    <t>22900.00</t>
  </si>
  <si>
    <t>Бормотов Павел Александрович; Автушко Екатерина Сергеевна</t>
  </si>
  <si>
    <t>13.11.2019</t>
  </si>
  <si>
    <t>14.11.2019</t>
  </si>
  <si>
    <t>Семинар</t>
  </si>
  <si>
    <t>Имидж деловой женщины</t>
  </si>
  <si>
    <t>22900.00</t>
  </si>
  <si>
    <t>Рогова Алевтина Владимировна</t>
  </si>
  <si>
    <t>15.11.2019</t>
  </si>
  <si>
    <t>16.11.2019</t>
  </si>
  <si>
    <t>Тренинг</t>
  </si>
  <si>
    <t>Развитие интеллекта. Память, внимание, воображение, творческие способности. Работа с информацией</t>
  </si>
  <si>
    <t>24900.00</t>
  </si>
  <si>
    <t>Автушко Екатерина Сергеевна</t>
  </si>
  <si>
    <t>18.11.2019</t>
  </si>
  <si>
    <t>19.11.2019</t>
  </si>
  <si>
    <t>Тренинг</t>
  </si>
  <si>
    <t>Эмоциональная компетентность. Эмоциональный интеллект. Управление эмоциями</t>
  </si>
  <si>
    <t>22900.00</t>
  </si>
  <si>
    <t>Автушко Екатерина Сергеевна; Бормотов Павел Александрович</t>
  </si>
  <si>
    <t>25.11.2019</t>
  </si>
  <si>
    <t>26.11.2019</t>
  </si>
  <si>
    <t>Тренинг</t>
  </si>
  <si>
    <t>Тренинг по НЛП. Нейролингвистическое программирование</t>
  </si>
  <si>
    <t>22900.00</t>
  </si>
  <si>
    <t>Бормотов Павел Александрович; Автушко Екатерина Сергеевна</t>
  </si>
  <si>
    <t>27.11.2019</t>
  </si>
  <si>
    <t>28.11.2019</t>
  </si>
  <si>
    <t>Семинар</t>
  </si>
  <si>
    <t>Профессиональное выгорание.  Эмоциональное выгорание. Профилактика</t>
  </si>
  <si>
    <t>22900.00</t>
  </si>
  <si>
    <t>Автушко Екатерина Сергеевна; Бормотов Павел Александрович</t>
  </si>
  <si>
    <t>06.12.2019</t>
  </si>
  <si>
    <t>07.12.2019</t>
  </si>
  <si>
    <t>Тренинг</t>
  </si>
  <si>
    <t>Скорочтение. Работа с информацией</t>
  </si>
  <si>
    <t>26900.00</t>
  </si>
  <si>
    <t>Автушко Екатерина Сергеевна</t>
  </si>
  <si>
    <t>27.12.2019</t>
  </si>
  <si>
    <t>28.12.2019</t>
  </si>
  <si>
    <t>Семинар</t>
  </si>
  <si>
    <t>Искусство беседы. Светская беседа на приемах, фуршетах, кофе-брейках. Светский этикет. Интеллектуальная беседа</t>
  </si>
  <si>
    <t>26900.00</t>
  </si>
  <si>
    <t>Суленёва Наталья Васильевна</t>
  </si>
  <si>
    <t>27.12.2019</t>
  </si>
  <si>
    <t>28.12.2019</t>
  </si>
  <si>
    <t>Семинар</t>
  </si>
  <si>
    <t>Деловой имидж и стиль. Формирование имиджа</t>
  </si>
  <si>
    <t>22900.00</t>
  </si>
  <si>
    <t>Рогова Алевтина Владимировна</t>
  </si>
  <si>
    <t>Государственное и муниципальное управление</t>
  </si>
  <si>
    <t>Дата начала</t>
  </si>
  <si>
    <t>Дата окончания</t>
  </si>
  <si>
    <t>Вид обучения</t>
  </si>
  <si>
    <t>Тема</t>
  </si>
  <si>
    <t>Стоимость</t>
  </si>
  <si>
    <t>Возможные преподаватели</t>
  </si>
  <si>
    <t>16.08.2019</t>
  </si>
  <si>
    <t>17.08.2019</t>
  </si>
  <si>
    <t>Семинар</t>
  </si>
  <si>
    <t>Противодействие экстремизму и терроризму. Предотвращение межнациональных конфликтов. Программы толерантности</t>
  </si>
  <si>
    <t>25900.00</t>
  </si>
  <si>
    <t>Тепляков Олег Викторович; Панкратьев Вячеслав Вячеславович</t>
  </si>
  <si>
    <t>16.08.2019</t>
  </si>
  <si>
    <t>17.08.2019</t>
  </si>
  <si>
    <t>Семинар</t>
  </si>
  <si>
    <t>Системы оплаты труда в государственных, муниципальных учреждениях</t>
  </si>
  <si>
    <t>24900.00</t>
  </si>
  <si>
    <t>Бойцов Андрей Александрович; Шипова Елена Викторовна</t>
  </si>
  <si>
    <t>19.08.2019</t>
  </si>
  <si>
    <t>20.08.2019</t>
  </si>
  <si>
    <t>Семинар</t>
  </si>
  <si>
    <t>Пресс-служба. Создание позитивного имиджа органов власти</t>
  </si>
  <si>
    <t>22900.00</t>
  </si>
  <si>
    <t>Гозман Евгения Николаевна; Махотина Юлия Владимировна</t>
  </si>
  <si>
    <t>30.08.2019</t>
  </si>
  <si>
    <t>31.08.2019</t>
  </si>
  <si>
    <t>Семинар</t>
  </si>
  <si>
    <t>Программно-целевой метод в сфере государственного и муниципального управления. Оценка эффективности использования бюджета</t>
  </si>
  <si>
    <t>22900.00</t>
  </si>
  <si>
    <t>Шипова Елена Викторовна</t>
  </si>
  <si>
    <t>11.09.2019</t>
  </si>
  <si>
    <t>12.09.2019</t>
  </si>
  <si>
    <t>Семинар</t>
  </si>
  <si>
    <t>Государственная и муниципальная служба. Организация работы с персоналом</t>
  </si>
  <si>
    <t>23900.00</t>
  </si>
  <si>
    <t>Шипова Елена Викторовна</t>
  </si>
  <si>
    <t>14.10.2019</t>
  </si>
  <si>
    <t>15.10.2019</t>
  </si>
  <si>
    <t>Семинар</t>
  </si>
  <si>
    <t>Роль СМИ в противодействии экстремизму и терроризму</t>
  </si>
  <si>
    <t>23900.00</t>
  </si>
  <si>
    <t>Тепляков Олег Викторович</t>
  </si>
  <si>
    <t>21.10.2019</t>
  </si>
  <si>
    <t>22.10.2019</t>
  </si>
  <si>
    <t>Семинар</t>
  </si>
  <si>
    <t>Делопроизводство, документооборот и кадровое делопроизводство в государственных и муниципальных учреждениях</t>
  </si>
  <si>
    <t>22900.00</t>
  </si>
  <si>
    <t>Совина Татьяна Вячеславовна; Доронина Лариса Алексеевна</t>
  </si>
  <si>
    <t>28.10.2019</t>
  </si>
  <si>
    <t>29.10.2019</t>
  </si>
  <si>
    <t>Семинар</t>
  </si>
  <si>
    <t>Деловой этикет, протокол и имидж государственных и муниципальных служащих</t>
  </si>
  <si>
    <t>23900.00</t>
  </si>
  <si>
    <t>Рогова Алевтина Владимировна</t>
  </si>
  <si>
    <t>01.11.2019</t>
  </si>
  <si>
    <t>02.11.2019</t>
  </si>
  <si>
    <t>Тренинг</t>
  </si>
  <si>
    <t>Политическая риторика</t>
  </si>
  <si>
    <t>24900.00</t>
  </si>
  <si>
    <t>Суленёва Наталья Васильевна</t>
  </si>
  <si>
    <t>18.11.2019</t>
  </si>
  <si>
    <t>19.11.2019</t>
  </si>
  <si>
    <t>Семинар</t>
  </si>
  <si>
    <t>Как стать членом Совета директоров госкомпании. Пошаговая инструкция</t>
  </si>
  <si>
    <t>26900.00</t>
  </si>
  <si>
    <t>Брилль Дмитрий Алексеевич</t>
  </si>
  <si>
    <t>18.11.2019</t>
  </si>
  <si>
    <t>19.11.2019</t>
  </si>
  <si>
    <t>Семинар</t>
  </si>
  <si>
    <t>Связи со СМИ и общественностью в работе местных органов власти, государственных и муниципальных учреждений, крупных корпораций</t>
  </si>
  <si>
    <t>22900.00</t>
  </si>
  <si>
    <t>Гозман Евгения Николаевна; Махотина Юлия Владимировна</t>
  </si>
  <si>
    <t>25.11.2019</t>
  </si>
  <si>
    <t>26.11.2019</t>
  </si>
  <si>
    <t>Семинар</t>
  </si>
  <si>
    <t>Развитие территорий. Управление территориями. Урбанистика. Геормаркетинг. Развитие  городских пространств</t>
  </si>
  <si>
    <t>26900.00</t>
  </si>
  <si>
    <t>Волчегорская Татьяна Валерьевна</t>
  </si>
  <si>
    <t>27.11.2019</t>
  </si>
  <si>
    <t>28.11.2019</t>
  </si>
  <si>
    <t>Семинар</t>
  </si>
  <si>
    <t>Управленческий учет в системе управления муниципальным предприятием</t>
  </si>
  <si>
    <t>23900.00</t>
  </si>
  <si>
    <t>Григорьева Ольга Сергеевна</t>
  </si>
  <si>
    <t>13.12.2019</t>
  </si>
  <si>
    <t>14.12.2019</t>
  </si>
  <si>
    <t>Семинар</t>
  </si>
  <si>
    <t>Противодействие экстремизму и терроризму. Предотвращение межнациональных конфликтов. Программы толерантности</t>
  </si>
  <si>
    <t>25900.00</t>
  </si>
  <si>
    <t>Тепляков Олег Викторович; Панкратьев Вячеслав Вячеславович</t>
  </si>
  <si>
    <t>16.12.2019</t>
  </si>
  <si>
    <t>17.12.2019</t>
  </si>
  <si>
    <t>Семинар</t>
  </si>
  <si>
    <t>Пресс-служба. Создание позитивного имиджа органов власти</t>
  </si>
  <si>
    <t>22900.00</t>
  </si>
  <si>
    <t>Гозман Евгения Николаевна; Махотина Юлия Владимировна</t>
  </si>
  <si>
    <t>16.12.2019</t>
  </si>
  <si>
    <t>17.12.2019</t>
  </si>
  <si>
    <t>Семинар</t>
  </si>
  <si>
    <t>Государственная и муниципальная служба. Организация работы с персоналом</t>
  </si>
  <si>
    <t>23900.00</t>
  </si>
  <si>
    <t>Шипова Елена Викторовна</t>
  </si>
  <si>
    <t>27.12.2019</t>
  </si>
  <si>
    <t>28.12.2019</t>
  </si>
  <si>
    <t>Семинар</t>
  </si>
  <si>
    <t>Системы оплаты труда в государственных, муниципальных учреждениях</t>
  </si>
  <si>
    <t>24900.00</t>
  </si>
  <si>
    <t>Бойцов Андрей Александрович; Шипова Елена Викторовна</t>
  </si>
  <si>
    <t>27.12.2019</t>
  </si>
  <si>
    <t>28.12.2019</t>
  </si>
  <si>
    <t>Семинар</t>
  </si>
  <si>
    <t>Программно-целевой метод в сфере государственного и муниципального управления. Оценка эффективности использования бюджета</t>
  </si>
  <si>
    <t>22900.00</t>
  </si>
  <si>
    <t>Шипова Елена Викторовна</t>
  </si>
  <si>
    <t>Банки</t>
  </si>
  <si>
    <t>Дата начала</t>
  </si>
  <si>
    <t>Дата окончания</t>
  </si>
  <si>
    <t>Вид обучения</t>
  </si>
  <si>
    <t>Тема</t>
  </si>
  <si>
    <t>Стоимость</t>
  </si>
  <si>
    <t>Возможные преподаватели</t>
  </si>
  <si>
    <t>19.08.2019</t>
  </si>
  <si>
    <t>20.08.2019</t>
  </si>
  <si>
    <t>Семинар</t>
  </si>
  <si>
    <t>Организация электронного документооборота (ЭДО) с Центральным Банком РФ (ЦБ РФ) посредством Личного кабинета (ЛК) участника финансового рынка</t>
  </si>
  <si>
    <t>22900.00</t>
  </si>
  <si>
    <t>Касаткина Светлана Викторовна</t>
  </si>
  <si>
    <t>02.09.2019</t>
  </si>
  <si>
    <t>03.09.2019</t>
  </si>
  <si>
    <t>Семинар</t>
  </si>
  <si>
    <t>Банковский Маркетинг. Продвижение банковских услуг</t>
  </si>
  <si>
    <t>23900.00</t>
  </si>
  <si>
    <t>Махотина Юлия Владимировна</t>
  </si>
  <si>
    <t>27.09.2019</t>
  </si>
  <si>
    <t>28.09.2019</t>
  </si>
  <si>
    <t>Семинар</t>
  </si>
  <si>
    <t>Клиентоориентированный сервис в банке. Качество обслуживания в банке</t>
  </si>
  <si>
    <t>22900.00</t>
  </si>
  <si>
    <t>Бормотов Павел Александрович; Автушко Екатерина Сергеевна</t>
  </si>
  <si>
    <t>01.11.2019</t>
  </si>
  <si>
    <t>02.11.2019</t>
  </si>
  <si>
    <t>Семинар</t>
  </si>
  <si>
    <t>Наставничество в банке. Менторинг. Обучение на рабочем месте</t>
  </si>
  <si>
    <t>23900.00</t>
  </si>
  <si>
    <t>Бормотов Павел Александрович; Совина Татьяна Вячеславовна</t>
  </si>
  <si>
    <t>29.11.2019</t>
  </si>
  <si>
    <t>30.11.2019</t>
  </si>
  <si>
    <t>Тренинг</t>
  </si>
  <si>
    <t>Активные продажи банковских продуктов и услуг</t>
  </si>
  <si>
    <t>22900.00</t>
  </si>
  <si>
    <t>Бормотов Павел Александрович; Автушко Екатерина Сергеевна</t>
  </si>
  <si>
    <t>18.12.2019</t>
  </si>
  <si>
    <t>19.12.2019</t>
  </si>
  <si>
    <t>Семинар</t>
  </si>
  <si>
    <t>Организация электронного документооборота (ЭДО) с Центральным Банком РФ (ЦБ РФ) посредством Личного кабинета (ЛК) участника финансового рынка</t>
  </si>
  <si>
    <t>22900.00</t>
  </si>
  <si>
    <t>Касаткина Светлана Викторовна</t>
  </si>
  <si>
    <t>27.12.2019</t>
  </si>
  <si>
    <t>28.12.2019</t>
  </si>
  <si>
    <t>Семинар</t>
  </si>
  <si>
    <t>Банковский Маркетинг. Продвижение банковских услуг</t>
  </si>
  <si>
    <t>23900.00</t>
  </si>
  <si>
    <t>Махотина Юлия Владимировна</t>
  </si>
  <si>
    <t>Медицина</t>
  </si>
  <si>
    <t>Дата начала</t>
  </si>
  <si>
    <t>Дата окончания</t>
  </si>
  <si>
    <t>Вид обучения</t>
  </si>
  <si>
    <t>Тема</t>
  </si>
  <si>
    <t>Стоимость</t>
  </si>
  <si>
    <t>Возможные преподаватели</t>
  </si>
  <si>
    <t>31.07.2019</t>
  </si>
  <si>
    <t>01.08.2019</t>
  </si>
  <si>
    <t>Тренинг</t>
  </si>
  <si>
    <t>Продажи медицинских услуг</t>
  </si>
  <si>
    <t>22900.00</t>
  </si>
  <si>
    <t>Бычкова Анна Сергеевна</t>
  </si>
  <si>
    <t>19.08.2019</t>
  </si>
  <si>
    <t>20.08.2019</t>
  </si>
  <si>
    <t>Семинар</t>
  </si>
  <si>
    <t>Врач медицинского центра: менеджмент, документооборот, продажи</t>
  </si>
  <si>
    <t>28900.00</t>
  </si>
  <si>
    <t>Клевер Наталья Анатольевна</t>
  </si>
  <si>
    <t>26.08.2019</t>
  </si>
  <si>
    <t>27.08.2019</t>
  </si>
  <si>
    <t>Тренинг</t>
  </si>
  <si>
    <t>Продажи в аптеке: тренинг для фармацевтов</t>
  </si>
  <si>
    <t>24900.00</t>
  </si>
  <si>
    <t>Бычкова Анна Сергеевна</t>
  </si>
  <si>
    <t>28.08.2019</t>
  </si>
  <si>
    <t>29.08.2019</t>
  </si>
  <si>
    <t>Тренинг</t>
  </si>
  <si>
    <t>Тренинг для медицинского персонала «Конфликтный пациент»</t>
  </si>
  <si>
    <t>22900.00</t>
  </si>
  <si>
    <t>Бычкова Анна Сергеевна</t>
  </si>
  <si>
    <t>02.09.2019</t>
  </si>
  <si>
    <t>03.09.2019</t>
  </si>
  <si>
    <t>Семинар</t>
  </si>
  <si>
    <t>Юридическая безопасность медицинской деятельности</t>
  </si>
  <si>
    <t>26900.00</t>
  </si>
  <si>
    <t>Клевер Наталья Анатольевна</t>
  </si>
  <si>
    <t>04.09.2019</t>
  </si>
  <si>
    <t>05.09.2019</t>
  </si>
  <si>
    <t>Семинар</t>
  </si>
  <si>
    <t>Управление медицинским персоналом</t>
  </si>
  <si>
    <t>25900.00</t>
  </si>
  <si>
    <t>Бычкова Анна Сергеевна</t>
  </si>
  <si>
    <t>04.09.2019</t>
  </si>
  <si>
    <t>05.09.2019</t>
  </si>
  <si>
    <t>Семинар</t>
  </si>
  <si>
    <t>Руководитель медицинской организации</t>
  </si>
  <si>
    <t>28900.00</t>
  </si>
  <si>
    <t>Клевер Наталья Анатольевна</t>
  </si>
  <si>
    <t>06.09.2019</t>
  </si>
  <si>
    <t>07.09.2019</t>
  </si>
  <si>
    <t>Семинар</t>
  </si>
  <si>
    <t>Фармацевтический маркетинг: продвижение товаров</t>
  </si>
  <si>
    <t>26900.00</t>
  </si>
  <si>
    <t>Махотина Юлия Владимировна</t>
  </si>
  <si>
    <t>16.09.2019</t>
  </si>
  <si>
    <t>17.09.2019</t>
  </si>
  <si>
    <t>Тренинг</t>
  </si>
  <si>
    <t>Тренинг для медицинских представителей: визиты и продажи</t>
  </si>
  <si>
    <t>26900.00</t>
  </si>
  <si>
    <t>Бычкова Анна Сергеевна</t>
  </si>
  <si>
    <t>30.09.2019</t>
  </si>
  <si>
    <t>01.10.2019</t>
  </si>
  <si>
    <t>Тренинг</t>
  </si>
  <si>
    <t>Администратор медицинской организации</t>
  </si>
  <si>
    <t>22900.00</t>
  </si>
  <si>
    <t>Бычкова Анна Сергеевна; Трухманов Вячеслав</t>
  </si>
  <si>
    <t>24.10.2019</t>
  </si>
  <si>
    <t>25.10.2019</t>
  </si>
  <si>
    <t>Семинар</t>
  </si>
  <si>
    <t>Управление сестринской деятельностью и уходом за пациентом с учетом требований профстандарта</t>
  </si>
  <si>
    <t>26900.00</t>
  </si>
  <si>
    <t>Клевер Наталья Анатольевна</t>
  </si>
  <si>
    <t>30.10.2019</t>
  </si>
  <si>
    <t>31.10.2019</t>
  </si>
  <si>
    <t>Тренинг</t>
  </si>
  <si>
    <t>Продажи медицинских услуг</t>
  </si>
  <si>
    <t>22900.00</t>
  </si>
  <si>
    <t>Бычкова Анна Сергеевна</t>
  </si>
  <si>
    <t>06.11.2019</t>
  </si>
  <si>
    <t>07.11.2019</t>
  </si>
  <si>
    <t>Семинар</t>
  </si>
  <si>
    <t>Специалист по рекламе и продвижению в медицине</t>
  </si>
  <si>
    <t>25900.00</t>
  </si>
  <si>
    <t>Махотина Юлия Владимировна</t>
  </si>
  <si>
    <t>06.11.2019</t>
  </si>
  <si>
    <t>07.11.2019</t>
  </si>
  <si>
    <t>Семинар</t>
  </si>
  <si>
    <t>Аптечный мерчандайзинг: эффективное размещения товара</t>
  </si>
  <si>
    <t>26900.00</t>
  </si>
  <si>
    <t>Махотина Юлия Владимировна</t>
  </si>
  <si>
    <t>11.11.2019</t>
  </si>
  <si>
    <t>12.11.2019</t>
  </si>
  <si>
    <t>Тренинг</t>
  </si>
  <si>
    <t>Тренинг для врачей: общение с пациентами</t>
  </si>
  <si>
    <t>22900.00</t>
  </si>
  <si>
    <t>Бычкова Анна Сергеевна</t>
  </si>
  <si>
    <t>27.11.2019</t>
  </si>
  <si>
    <t>28.11.2019</t>
  </si>
  <si>
    <t>Семинар</t>
  </si>
  <si>
    <t>Управление медицинским персоналом</t>
  </si>
  <si>
    <t>25900.00</t>
  </si>
  <si>
    <t>Бычкова Анна Сергеевна</t>
  </si>
  <si>
    <t>11.12.2019</t>
  </si>
  <si>
    <t>12.12.2019</t>
  </si>
  <si>
    <t>Тренинг</t>
  </si>
  <si>
    <t>Тренинг для медицинского персонала «Конфликтный пациент»</t>
  </si>
  <si>
    <t>22900.00</t>
  </si>
  <si>
    <t>Бычкова Анна Сергеевна</t>
  </si>
  <si>
    <t>16.12.2019</t>
  </si>
  <si>
    <t>17.12.2019</t>
  </si>
  <si>
    <t>Семинар</t>
  </si>
  <si>
    <t>Юридическая безопасность медицинской деятельности</t>
  </si>
  <si>
    <t>26900.00</t>
  </si>
  <si>
    <t>Клевер Наталья Анатольевна</t>
  </si>
  <si>
    <t>18.12.2019</t>
  </si>
  <si>
    <t>19.12.2019</t>
  </si>
  <si>
    <t>Семинар</t>
  </si>
  <si>
    <t>Руководитель медицинской организации</t>
  </si>
  <si>
    <t>28900.00</t>
  </si>
  <si>
    <t>Клевер Наталья Анатольевна</t>
  </si>
  <si>
    <t>20.12.2019</t>
  </si>
  <si>
    <t>21.12.2019</t>
  </si>
  <si>
    <t>Семинар</t>
  </si>
  <si>
    <t>Медицинский представитель КАМ: спецкурс для фармацевтических компаний</t>
  </si>
  <si>
    <t>26900.00</t>
  </si>
  <si>
    <t>Бычкова Анна Сергеевна</t>
  </si>
  <si>
    <t>23.12.2019</t>
  </si>
  <si>
    <t>24.12.2019</t>
  </si>
  <si>
    <t>Тренинг</t>
  </si>
  <si>
    <t>Продажи в аптеке: тренинг для фармацевтов</t>
  </si>
  <si>
    <t>24900.00</t>
  </si>
  <si>
    <t>Бычкова Анна Сергеевна</t>
  </si>
  <si>
    <t>27.12.2019</t>
  </si>
  <si>
    <t>28.12.2019</t>
  </si>
  <si>
    <t>Семинар</t>
  </si>
  <si>
    <t>Фармацевтический маркетинг: продвижение товаров</t>
  </si>
  <si>
    <t>26900.00</t>
  </si>
  <si>
    <t>Махотина Юлия Владимировна</t>
  </si>
  <si>
    <t>27.12.2019</t>
  </si>
  <si>
    <t>28.12.2019</t>
  </si>
  <si>
    <t>Тренинг</t>
  </si>
  <si>
    <t>Администратор медицинской организации</t>
  </si>
  <si>
    <t>22900.00</t>
  </si>
  <si>
    <t>Бычкова Анна Сергеевна; Трухманов Вячеслав</t>
  </si>
  <si>
    <t>Торговля, Ритейл</t>
  </si>
  <si>
    <t>Дата начала</t>
  </si>
  <si>
    <t>Дата окончания</t>
  </si>
  <si>
    <t>Вид обучения</t>
  </si>
  <si>
    <t>Тема</t>
  </si>
  <si>
    <t>Стоимость</t>
  </si>
  <si>
    <t>Возможные преподаватели</t>
  </si>
  <si>
    <t>02.08.2019</t>
  </si>
  <si>
    <t>03.08.2019</t>
  </si>
  <si>
    <t>Семинар</t>
  </si>
  <si>
    <t>Безопасность розничного магазина. Мошенничество. Воровство. Предотвращение потерь. Кадровая безопасность</t>
  </si>
  <si>
    <t>23900.00</t>
  </si>
  <si>
    <t>Кобышева Марина Семеновна; Панкратьев Вячеслав Вячеславович</t>
  </si>
  <si>
    <t>09.08.2019</t>
  </si>
  <si>
    <t>10.08.2019</t>
  </si>
  <si>
    <t>Семинар</t>
  </si>
  <si>
    <t>Директор магазина. Бизнес-процессы магазина. Управление ассортиментом. Ценообразование товаров. Управление товарными запасами</t>
  </si>
  <si>
    <t>24900.00</t>
  </si>
  <si>
    <t>Бормотов Павел Александрович</t>
  </si>
  <si>
    <t>28.08.2019</t>
  </si>
  <si>
    <t>29.08.2019</t>
  </si>
  <si>
    <t>Семинар</t>
  </si>
  <si>
    <t>Эффективная работа промоперсонала</t>
  </si>
  <si>
    <t>22900.00</t>
  </si>
  <si>
    <t>Автушко Екатерина Сергеевна</t>
  </si>
  <si>
    <t>09.09.2019</t>
  </si>
  <si>
    <t>10.09.2019</t>
  </si>
  <si>
    <t>Семинар</t>
  </si>
  <si>
    <t>Ритейл маркетинг.  Управление продажами магазина. Местоположение / геомаркетинг. Позиционирование. Нейромаркетинг. Нейромерчандайзинг в ритейле</t>
  </si>
  <si>
    <t>23900.00</t>
  </si>
  <si>
    <t>Махотина Юлия Владимировна; Удянская Ирина Александровна</t>
  </si>
  <si>
    <t>20.09.2019</t>
  </si>
  <si>
    <t>21.09.2019</t>
  </si>
  <si>
    <t>Семинар</t>
  </si>
  <si>
    <t>Продажи в розничной торговле. Тренинг для продавцов. Продажи в торговом зале</t>
  </si>
  <si>
    <t>22900.00</t>
  </si>
  <si>
    <t>Автушко Екатерина Сергеевна; Бормотов Павел Александрович</t>
  </si>
  <si>
    <t>20.09.2019</t>
  </si>
  <si>
    <t>21.09.2019</t>
  </si>
  <si>
    <t>Семинар</t>
  </si>
  <si>
    <t>Интернет-магазин: юридические и финансовые аспекты. Защита прав потребителей. Возврат товара. Бухучет и налоги</t>
  </si>
  <si>
    <t>22900.00</t>
  </si>
  <si>
    <t>Григорьева Ольга Сергеевна</t>
  </si>
  <si>
    <t>16.10.2019</t>
  </si>
  <si>
    <t>17.10.2019</t>
  </si>
  <si>
    <t>Семинар</t>
  </si>
  <si>
    <t>Управляющий магазином. Управление торговым персоналом. Мотивация продавцов</t>
  </si>
  <si>
    <t>24900.00</t>
  </si>
  <si>
    <t>Удянская Ирина Александровна</t>
  </si>
  <si>
    <t>01.11.2019</t>
  </si>
  <si>
    <t>02.11.2019</t>
  </si>
  <si>
    <t>Семинар</t>
  </si>
  <si>
    <t>Управленческий учет, бюджетирование в розничной торговле</t>
  </si>
  <si>
    <t>23900.00</t>
  </si>
  <si>
    <t>Кузнецова Анастасия Николаевна</t>
  </si>
  <si>
    <t>29.11.2019</t>
  </si>
  <si>
    <t>30.11.2019</t>
  </si>
  <si>
    <t>Семинар</t>
  </si>
  <si>
    <t>Безопасность розничного магазина. Мошенничество. Воровство. Предотвращение потерь. Кадровая безопасность</t>
  </si>
  <si>
    <t>23900.00</t>
  </si>
  <si>
    <t>Кобышева Марина Семеновна; Панкратьев Вячеслав Вячеславович</t>
  </si>
  <si>
    <t>02.12.2019</t>
  </si>
  <si>
    <t>03.12.2019</t>
  </si>
  <si>
    <t>Семинар</t>
  </si>
  <si>
    <t>Защита прав потребителей. Судебная практика. Защита интересов торговых компаний</t>
  </si>
  <si>
    <t>22900.00</t>
  </si>
  <si>
    <t>Ровенская Инесса Александровна</t>
  </si>
  <si>
    <t>06.12.2019</t>
  </si>
  <si>
    <t>07.12.2019</t>
  </si>
  <si>
    <t>Семинар</t>
  </si>
  <si>
    <t>Продажи в розничной торговле. Тренинг для продавцов. Продажи в торговом зале</t>
  </si>
  <si>
    <t>22900.00</t>
  </si>
  <si>
    <t>Автушко Екатерина Сергеевна; Бормотов Павел Александрович</t>
  </si>
  <si>
    <t>13.12.2019</t>
  </si>
  <si>
    <t>14.12.2019</t>
  </si>
  <si>
    <t>Семинар</t>
  </si>
  <si>
    <t>Директор магазина. Бизнес-процессы магазина. Управление ассортиментом. Ценообразование товаров. Управление товарными запасами</t>
  </si>
  <si>
    <t>24900.00</t>
  </si>
  <si>
    <t>Бормотов Павел Александрович</t>
  </si>
  <si>
    <t>23.12.2019</t>
  </si>
  <si>
    <t>24.12.2019</t>
  </si>
  <si>
    <t>Семинар</t>
  </si>
  <si>
    <t>Эффективная работа промоперсонала</t>
  </si>
  <si>
    <t>22900.00</t>
  </si>
  <si>
    <t>Автушко Екатерина Сергеевна</t>
  </si>
  <si>
    <t>Промышленность</t>
  </si>
  <si>
    <t>Дата начала</t>
  </si>
  <si>
    <t>Дата окончания</t>
  </si>
  <si>
    <t>Вид обучения</t>
  </si>
  <si>
    <t>Тема</t>
  </si>
  <si>
    <t>Стоимость</t>
  </si>
  <si>
    <t>Возможные преподаватели</t>
  </si>
  <si>
    <t>12.08.2019</t>
  </si>
  <si>
    <t>13.08.2019</t>
  </si>
  <si>
    <t>Семинар</t>
  </si>
  <si>
    <t>Производственный менеджмент. Управление производством</t>
  </si>
  <si>
    <t>22900.00</t>
  </si>
  <si>
    <t>Григорьева Ольга Сергеевна</t>
  </si>
  <si>
    <t>12.08.2019</t>
  </si>
  <si>
    <t>13.08.2019</t>
  </si>
  <si>
    <t>Семинар</t>
  </si>
  <si>
    <t>Бережливое производство. Lean production. Кайдзен</t>
  </si>
  <si>
    <t>22900.00</t>
  </si>
  <si>
    <t>Григорьева Ольга Сергеевна</t>
  </si>
  <si>
    <t>09.09.2019</t>
  </si>
  <si>
    <t>10.09.2019</t>
  </si>
  <si>
    <t>Семинар</t>
  </si>
  <si>
    <t>Промышленный маркетинг</t>
  </si>
  <si>
    <t>22900.00</t>
  </si>
  <si>
    <t>Сибирев Николай Анатольевич</t>
  </si>
  <si>
    <t>02.10.2019</t>
  </si>
  <si>
    <t>03.10.2019</t>
  </si>
  <si>
    <t>Семинар</t>
  </si>
  <si>
    <t>Управление качеством</t>
  </si>
  <si>
    <t>22900.00</t>
  </si>
  <si>
    <t>Звягин Игорь Михайлович</t>
  </si>
  <si>
    <t>07.10.2019</t>
  </si>
  <si>
    <t>08.10.2019</t>
  </si>
  <si>
    <t>Семинар</t>
  </si>
  <si>
    <t>Управление промышленным предприятием</t>
  </si>
  <si>
    <t>22900.00</t>
  </si>
  <si>
    <t>Григорьева Ольга Сергеевна; Бойцов Андрей Александрович</t>
  </si>
  <si>
    <t>14.10.2019</t>
  </si>
  <si>
    <t>15.10.2019</t>
  </si>
  <si>
    <t>Семинар</t>
  </si>
  <si>
    <t>Импортозамещение</t>
  </si>
  <si>
    <t>23900.00</t>
  </si>
  <si>
    <t>Шипова Елена Викторовна</t>
  </si>
  <si>
    <t>06.11.2019</t>
  </si>
  <si>
    <t>07.11.2019</t>
  </si>
  <si>
    <t>Семинар</t>
  </si>
  <si>
    <t>FMEA как метод управления качеством. FMEA анализ, риски. FMEA производства. Виды и последствия потенциальных отказов</t>
  </si>
  <si>
    <t>24900.00</t>
  </si>
  <si>
    <t>Набоков Анатолий Борисович</t>
  </si>
  <si>
    <t>11.11.2019</t>
  </si>
  <si>
    <t>12.11.2019</t>
  </si>
  <si>
    <t>Семинар</t>
  </si>
  <si>
    <t>Аудит поставщика. Выбор и оценка поставщика</t>
  </si>
  <si>
    <t>22900.00</t>
  </si>
  <si>
    <t>Григорьева Ольга Сергеевна</t>
  </si>
  <si>
    <t>12.11.2019</t>
  </si>
  <si>
    <t>13.11.2019</t>
  </si>
  <si>
    <t>Семинар</t>
  </si>
  <si>
    <t>Промышленные продажи. Сложные продажи на промышленном рынке. Продажи технически сложных продуктов с длинным циклом, крупной суммой сделки</t>
  </si>
  <si>
    <t>22900.00</t>
  </si>
  <si>
    <t>Бойцов Андрей Александрович; Пекин Алексей Сергеевич</t>
  </si>
  <si>
    <t>18.11.2019</t>
  </si>
  <si>
    <t>19.11.2019</t>
  </si>
  <si>
    <t>Семинар</t>
  </si>
  <si>
    <t>ТОиР. Управление техническим обслуживанием и ремонтами (ТОиР) предприятия</t>
  </si>
  <si>
    <t>25900.00</t>
  </si>
  <si>
    <t>Павелко Владислав ; Набоков Анатолий Борисович</t>
  </si>
  <si>
    <t>11.12.2019</t>
  </si>
  <si>
    <t>12.12.2019</t>
  </si>
  <si>
    <t>Семинар</t>
  </si>
  <si>
    <t>Производственный менеджмент. Управление производством</t>
  </si>
  <si>
    <t>22900.00</t>
  </si>
  <si>
    <t>Григорьева Ольга Сергеевна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</si>
</sst>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name val="Calibri"/>
      <sz val="12"/>
      <color theme="1"/>
      <family val="1"/>
      <charset val="204"/>
    </font>
    <font>
      <name val="Calibri"/>
      <sz val="12"/>
      <color theme="1"/>
      <family val="1"/>
      <charset val="204"/>
    </font>
    <font>
      <name val="Calibri"/>
      <sz val="12"/>
      <color theme="1"/>
      <family val="1"/>
      <charset val="204"/>
    </font>
    <font>
      <name val="Calibri"/>
      <sz val="15"/>
      <color theme="1"/>
      <b/>
      <family val="1"/>
      <charset val="204"/>
    </font>
    <font>
      <name val="Calibri"/>
      <sz val="15"/>
      <color theme="1"/>
      <b/>
      <family val="1"/>
      <charset val="204"/>
    </font>
    <font>
      <name val="Calibri"/>
      <sz val="12"/>
      <color theme="1"/>
      <family val="1"/>
      <charset val="204"/>
    </font>
    <font>
      <name val="Calibri"/>
      <sz val="12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20"/>
      <color rgb="FF00468C"/>
      <b/>
      <family val="1"/>
      <charset val="204"/>
    </font>
    <font>
      <name val="Calibri"/>
      <sz val="20"/>
      <color rgb="FF00468C"/>
      <b/>
      <family val="1"/>
      <charset val="204"/>
    </font>
    <font>
      <name val="Calibri"/>
      <sz val="13"/>
      <color rgb="FF00468C"/>
      <b/>
      <family val="1"/>
      <charset val="204"/>
    </font>
    <font>
      <name val="Calibri"/>
      <sz val="13"/>
      <color rgb="FF00468C"/>
      <b/>
      <family val="1"/>
      <charset val="204"/>
    </font>
    <font>
      <name val="Calibri"/>
      <sz val="12"/>
      <color theme="1"/>
      <family val="1"/>
      <charset val="204"/>
    </font>
    <font>
      <name val="Calibri"/>
      <sz val="12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20"/>
      <color rgb="FF00468C"/>
      <b/>
      <family val="1"/>
      <charset val="204"/>
    </font>
    <font>
      <name val="Calibri"/>
      <sz val="20"/>
      <color rgb="FF00468C"/>
      <b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1" fillId="0" borderId="0" xfId="0" applyAlignment="1" applyProtection="1">
      <alignment horizontal="left" vertical="center" wrapText="1"/>
    </xf>
    <xf numFmtId="0" fontId="0" fillId="0" borderId="0" xfId="1" applyAlignment="1" applyProtection="1">
      <alignment horizontal="center" vertical="center" wrapText="1"/>
    </xf>
    <xf numFmtId="0" fontId="0" fillId="0" borderId="0" xfId="2" applyAlignment="1" applyProtection="1">
      <alignment horizontal="center" vertical="center" wrapText="1"/>
    </xf>
    <xf numFmtId="0" fontId="2" fillId="0" borderId="1" applyBorder="1" xfId="3" applyFont="1" applyAlignment="1" applyProtection="1">
      <alignment horizontal="center" vertical="center" wrapText="1"/>
    </xf>
    <xf numFmtId="0" fontId="3" fillId="0" borderId="0" xfId="4" applyFont="1" applyAlignment="1" applyProtection="1">
      <alignment horizontal="left" vertical="center" wrapText="1"/>
    </xf>
    <xf numFmtId="0" fontId="4" fillId="0" borderId="2" applyBorder="1" xfId="5" applyFont="1" applyAlignment="1" applyProtection="1">
      <alignment horizontal="left" vertical="center" wrapText="1"/>
    </xf>
    <xf numFmtId="0" fontId="5" fillId="0" borderId="0" xfId="6" applyFont="1" applyAlignment="1" applyProtection="1">
      <alignment horizontal="center" vertical="center" wrapText="1"/>
    </xf>
    <xf numFmtId="0" fontId="6" fillId="0" borderId="3" applyBorder="1" xfId="7" applyFont="1" applyAlignment="1" applyProtection="1">
      <alignment horizontal="center" vertical="center" wrapText="1"/>
    </xf>
    <xf numFmtId="0" fontId="7" fillId="0" borderId="4" applyBorder="1" xfId="8" applyFont="1" applyAlignment="1" applyProtection="1">
      <alignment horizontal="center" vertical="center" wrapText="1" indent="1"/>
    </xf>
    <xf numFmtId="0" fontId="8" fillId="0" borderId="5" applyBorder="1" xfId="9" applyFont="1" applyAlignment="1" applyProtection="1">
      <alignment horizontal="left" vertical="center" wrapText="1"/>
    </xf>
    <xf numFmtId="0" fontId="9" fillId="0" borderId="0" xfId="10" applyFont="1" applyAlignment="1" applyProtection="1">
      <alignment horizontal="center" vertical="center" wrapText="1"/>
    </xf>
    <xf numFmtId="0" fontId="10" fillId="0" borderId="6" applyBorder="1" xfId="11" applyFont="1" applyAlignment="1" applyProtection="1">
      <alignment horizontal="center" vertical="center" wrapText="1"/>
    </xf>
    <xf numFmtId="0" fontId="11" fillId="0" borderId="0" xfId="12" applyFont="1" applyAlignment="1" applyProtection="1">
      <alignment horizontal="center" vertical="center" wrapText="1"/>
    </xf>
    <xf numFmtId="0" fontId="12" fillId="0" borderId="7" applyBorder="1" xfId="13" applyFont="1" applyAlignment="1" applyProtection="1">
      <alignment horizontal="center" vertical="center" wrapText="1"/>
    </xf>
    <xf numFmtId="0" fontId="13" fillId="0" borderId="0" xfId="14" applyFont="1" applyAlignment="1" applyProtection="1">
      <alignment horizontal="center" vertical="center" wrapText="1"/>
    </xf>
    <xf numFmtId="0" fontId="14" fillId="0" borderId="8" applyBorder="1" xfId="15" applyFont="1" applyAlignment="1" applyProtection="1">
      <alignment horizontal="center" vertical="center" wrapText="1"/>
    </xf>
    <xf numFmtId="0" fontId="15" fillId="0" borderId="9" applyBorder="1" xfId="16" applyFont="1" applyAlignment="1" applyProtection="1">
      <alignment horizontal="center" vertical="center" wrapText="1" indent="1"/>
    </xf>
    <xf numFmtId="0" fontId="16" fillId="0" borderId="10" applyBorder="1" xfId="17" applyFont="1" applyAlignment="1" applyProtection="1">
      <alignment horizontal="center" vertical="center" wrapText="1"/>
    </xf>
    <xf numFmtId="0" fontId="17" fillId="0" borderId="0" xfId="18" applyFont="1" applyAlignment="1" applyProtection="1">
      <alignment horizontal="center" vertical="center" wrapText="1"/>
    </xf>
    <xf numFmtId="0" fontId="18" fillId="0" borderId="11" applyBorder="1" xfId="19" applyFont="1" applyAlignment="1" applyProtection="1">
      <alignment horizontal="center" vertical="center" wrapText="1"/>
    </xf>
    <xf numFmtId="0" fontId="19" fillId="0" borderId="0" xfId="20" applyFont="1" applyAlignment="1" applyProtection="1">
      <alignment horizontal="center" vertical="center" wrapText="1"/>
    </xf>
    <xf numFmtId="0" fontId="20" fillId="0" borderId="12" applyBorder="1" xfId="21" applyFont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worksheet" Target="worksheets/sheet19.xml"/><Relationship Id="rId20" Type="http://schemas.openxmlformats.org/officeDocument/2006/relationships/worksheet" Target="worksheets/sheet20.xml"/><Relationship Id="rId21" Type="http://schemas.openxmlformats.org/officeDocument/2006/relationships/worksheet" Target="worksheets/sheet21.xml"/><Relationship Id="rId22" Type="http://schemas.openxmlformats.org/officeDocument/2006/relationships/worksheet" Target="worksheets/sheet22.xml"/><Relationship Id="rId23" Type="http://schemas.openxmlformats.org/officeDocument/2006/relationships/theme" Target="theme/theme1.xml"/><Relationship Id="rId24" Type="http://schemas.openxmlformats.org/officeDocument/2006/relationships/styles" Target="styles.xml"/><Relationship Id="rId25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0_fcce6038d43dee419174ddf7d89ff51b.jpg"/></Relationships>
</file>

<file path=xl/drawings/_rels/drawing10.xml.rels><?xml version="1.0" encoding="UTF-8" standalone="yes"?><Relationships xmlns="http://schemas.openxmlformats.org/package/2006/relationships"></Relationships>
</file>

<file path=xl/drawings/_rels/drawing11.xml.rels><?xml version="1.0" encoding="UTF-8" standalone="yes"?><Relationships xmlns="http://schemas.openxmlformats.org/package/2006/relationships"></Relationships>
</file>

<file path=xl/drawings/_rels/drawing12.xml.rels><?xml version="1.0" encoding="UTF-8" standalone="yes"?><Relationships xmlns="http://schemas.openxmlformats.org/package/2006/relationships"></Relationships>
</file>

<file path=xl/drawings/_rels/drawing13.xml.rels><?xml version="1.0" encoding="UTF-8" standalone="yes"?><Relationships xmlns="http://schemas.openxmlformats.org/package/2006/relationships"></Relationships>
</file>

<file path=xl/drawings/_rels/drawing14.xml.rels><?xml version="1.0" encoding="UTF-8" standalone="yes"?><Relationships xmlns="http://schemas.openxmlformats.org/package/2006/relationships"></Relationships>
</file>

<file path=xl/drawings/_rels/drawing15.xml.rels><?xml version="1.0" encoding="UTF-8" standalone="yes"?><Relationships xmlns="http://schemas.openxmlformats.org/package/2006/relationships"></Relationships>
</file>

<file path=xl/drawings/_rels/drawing16.xml.rels><?xml version="1.0" encoding="UTF-8" standalone="yes"?><Relationships xmlns="http://schemas.openxmlformats.org/package/2006/relationships"></Relationships>
</file>

<file path=xl/drawings/_rels/drawing17.xml.rels><?xml version="1.0" encoding="UTF-8" standalone="yes"?><Relationships xmlns="http://schemas.openxmlformats.org/package/2006/relationships"></Relationships>
</file>

<file path=xl/drawings/_rels/drawing18.xml.rels><?xml version="1.0" encoding="UTF-8" standalone="yes"?><Relationships xmlns="http://schemas.openxmlformats.org/package/2006/relationships"></Relationships>
</file>

<file path=xl/drawings/_rels/drawing19.xml.rels><?xml version="1.0" encoding="UTF-8" standalone="yes"?><Relationships xmlns="http://schemas.openxmlformats.org/package/2006/relationships"></Relationships>
</file>

<file path=xl/drawings/_rels/drawing2.xml.rels><?xml version="1.0" encoding="UTF-8" standalone="yes"?><Relationships xmlns="http://schemas.openxmlformats.org/package/2006/relationships"></Relationships>
</file>

<file path=xl/drawings/_rels/drawing20.xml.rels><?xml version="1.0" encoding="UTF-8" standalone="yes"?><Relationships xmlns="http://schemas.openxmlformats.org/package/2006/relationships"></Relationships>
</file>

<file path=xl/drawings/_rels/drawing21.xml.rels><?xml version="1.0" encoding="UTF-8" standalone="yes"?><Relationships xmlns="http://schemas.openxmlformats.org/package/2006/relationships"></Relationships>
</file>

<file path=xl/drawings/_rels/drawing22.xml.rels><?xml version="1.0" encoding="UTF-8" standalone="yes"?><Relationships xmlns="http://schemas.openxmlformats.org/package/2006/relationships"></Relationships>
</file>

<file path=xl/drawings/_rels/drawing3.xml.rels><?xml version="1.0" encoding="UTF-8" standalone="yes"?><Relationships xmlns="http://schemas.openxmlformats.org/package/2006/relationships"></Relationships>
</file>

<file path=xl/drawings/_rels/drawing4.xml.rels><?xml version="1.0" encoding="UTF-8" standalone="yes"?><Relationships xmlns="http://schemas.openxmlformats.org/package/2006/relationships"></Relationships>
</file>

<file path=xl/drawings/_rels/drawing5.xml.rels><?xml version="1.0" encoding="UTF-8" standalone="yes"?><Relationships xmlns="http://schemas.openxmlformats.org/package/2006/relationships"></Relationships>
</file>

<file path=xl/drawings/_rels/drawing6.xml.rels><?xml version="1.0" encoding="UTF-8" standalone="yes"?><Relationships xmlns="http://schemas.openxmlformats.org/package/2006/relationships"></Relationships>
</file>

<file path=xl/drawings/_rels/drawing7.xml.rels><?xml version="1.0" encoding="UTF-8" standalone="yes"?><Relationships xmlns="http://schemas.openxmlformats.org/package/2006/relationships"></Relationships>
</file>

<file path=xl/drawings/_rels/drawing8.xml.rels><?xml version="1.0" encoding="UTF-8" standalone="yes"?><Relationships xmlns="http://schemas.openxmlformats.org/package/2006/relationships"></Relationships>
</file>

<file path=xl/drawings/_rels/drawing9.xml.rels><?xml version="1.0" encoding="UTF-8" standalone="yes"?><Relationships xmlns="http://schemas.openxmlformats.org/package/2006/relationships"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3040000</xdr:colOff>
      <xdr:row>0</xdr:row>
      <xdr:rowOff>7600</xdr:rowOff>
    </xdr:from>
    <xdr:to>
      <xdr:col>1</xdr:col>
      <xdr:colOff>4180000</xdr:colOff>
      <xdr:row>0</xdr:row>
      <xdr:rowOff>1147600</xdr:rowOff>
    </xdr:to>
    <xdr:pic>
      <xdr:nvPicPr>
        <xdr:cNvPr id="1" name="0_fcce6038d43dee419174ddf7d89ff51b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/>
</file>

<file path=xl/drawings/drawing11.xml><?xml version="1.0" encoding="utf-8"?>
<xdr:wsDr xmlns:xdr="http://schemas.openxmlformats.org/drawingml/2006/spreadsheetDrawing" xmlns:a="http://schemas.openxmlformats.org/drawingml/2006/main"/>
</file>

<file path=xl/drawings/drawing12.xml><?xml version="1.0" encoding="utf-8"?>
<xdr:wsDr xmlns:xdr="http://schemas.openxmlformats.org/drawingml/2006/spreadsheetDrawing" xmlns:a="http://schemas.openxmlformats.org/drawingml/2006/main"/>
</file>

<file path=xl/drawings/drawing13.xml><?xml version="1.0" encoding="utf-8"?>
<xdr:wsDr xmlns:xdr="http://schemas.openxmlformats.org/drawingml/2006/spreadsheetDrawing" xmlns:a="http://schemas.openxmlformats.org/drawingml/2006/main"/>
</file>

<file path=xl/drawings/drawing14.xml><?xml version="1.0" encoding="utf-8"?>
<xdr:wsDr xmlns:xdr="http://schemas.openxmlformats.org/drawingml/2006/spreadsheetDrawing" xmlns:a="http://schemas.openxmlformats.org/drawingml/2006/main"/>
</file>

<file path=xl/drawings/drawing15.xml><?xml version="1.0" encoding="utf-8"?>
<xdr:wsDr xmlns:xdr="http://schemas.openxmlformats.org/drawingml/2006/spreadsheetDrawing" xmlns:a="http://schemas.openxmlformats.org/drawingml/2006/main"/>
</file>

<file path=xl/drawings/drawing16.xml><?xml version="1.0" encoding="utf-8"?>
<xdr:wsDr xmlns:xdr="http://schemas.openxmlformats.org/drawingml/2006/spreadsheetDrawing" xmlns:a="http://schemas.openxmlformats.org/drawingml/2006/main"/>
</file>

<file path=xl/drawings/drawing17.xml><?xml version="1.0" encoding="utf-8"?>
<xdr:wsDr xmlns:xdr="http://schemas.openxmlformats.org/drawingml/2006/spreadsheetDrawing" xmlns:a="http://schemas.openxmlformats.org/drawingml/2006/main"/>
</file>

<file path=xl/drawings/drawing18.xml><?xml version="1.0" encoding="utf-8"?>
<xdr:wsDr xmlns:xdr="http://schemas.openxmlformats.org/drawingml/2006/spreadsheetDrawing" xmlns:a="http://schemas.openxmlformats.org/drawingml/2006/main"/>
</file>

<file path=xl/drawings/drawing19.xml><?xml version="1.0" encoding="utf-8"?>
<xdr:wsDr xmlns:xdr="http://schemas.openxmlformats.org/drawingml/2006/spreadsheetDrawing" xmlns:a="http://schemas.openxmlformats.org/drawingml/2006/main"/>
</file>

<file path=xl/drawings/drawing2.xml><?xml version="1.0" encoding="utf-8"?>
<xdr:wsDr xmlns:xdr="http://schemas.openxmlformats.org/drawingml/2006/spreadsheetDrawing" xmlns:a="http://schemas.openxmlformats.org/drawingml/2006/main"/>
</file>

<file path=xl/drawings/drawing20.xml><?xml version="1.0" encoding="utf-8"?>
<xdr:wsDr xmlns:xdr="http://schemas.openxmlformats.org/drawingml/2006/spreadsheetDrawing" xmlns:a="http://schemas.openxmlformats.org/drawingml/2006/main"/>
</file>

<file path=xl/drawings/drawing21.xml><?xml version="1.0" encoding="utf-8"?>
<xdr:wsDr xmlns:xdr="http://schemas.openxmlformats.org/drawingml/2006/spreadsheetDrawing" xmlns:a="http://schemas.openxmlformats.org/drawingml/2006/main"/>
</file>

<file path=xl/drawings/drawing22.xml><?xml version="1.0" encoding="utf-8"?>
<xdr:wsDr xmlns:xdr="http://schemas.openxmlformats.org/drawingml/2006/spreadsheetDrawing" xmlns:a="http://schemas.openxmlformats.org/drawingml/2006/main"/>
</file>

<file path=xl/drawings/drawing3.xml><?xml version="1.0" encoding="utf-8"?>
<xdr:wsDr xmlns:xdr="http://schemas.openxmlformats.org/drawingml/2006/spreadsheetDrawing" xmlns:a="http://schemas.openxmlformats.org/drawingml/2006/main"/>
</file>

<file path=xl/drawings/drawing4.xml><?xml version="1.0" encoding="utf-8"?>
<xdr:wsDr xmlns:xdr="http://schemas.openxmlformats.org/drawingml/2006/spreadsheetDrawing" xmlns:a="http://schemas.openxmlformats.org/drawingml/2006/main"/>
</file>

<file path=xl/drawings/drawing5.xml><?xml version="1.0" encoding="utf-8"?>
<xdr:wsDr xmlns:xdr="http://schemas.openxmlformats.org/drawingml/2006/spreadsheetDrawing" xmlns:a="http://schemas.openxmlformats.org/drawingml/2006/main"/>
</file>

<file path=xl/drawings/drawing6.xml><?xml version="1.0" encoding="utf-8"?>
<xdr:wsDr xmlns:xdr="http://schemas.openxmlformats.org/drawingml/2006/spreadsheetDrawing" xmlns:a="http://schemas.openxmlformats.org/drawingml/2006/main"/>
</file>

<file path=xl/drawings/drawing7.xml><?xml version="1.0" encoding="utf-8"?>
<xdr:wsDr xmlns:xdr="http://schemas.openxmlformats.org/drawingml/2006/spreadsheetDrawing" xmlns:a="http://schemas.openxmlformats.org/drawingml/2006/main"/>
</file>

<file path=xl/drawings/drawing8.xml><?xml version="1.0" encoding="utf-8"?>
<xdr:wsDr xmlns:xdr="http://schemas.openxmlformats.org/drawingml/2006/spreadsheetDrawing" xmlns:a="http://schemas.openxmlformats.org/drawingml/2006/main"/>
</file>

<file path=xl/drawings/drawing9.xml><?xml version="1.0" encoding="utf-8"?>
<xdr:wsDr xmlns:xdr="http://schemas.openxmlformats.org/drawingml/2006/spreadsheetDrawing" xmlns:a="http://schemas.openxmlformats.org/drawingml/2006/main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24"/>
  <sheetViews>
    <sheetView tabSelected="1" showRuler="0" zoomScaleNormal="100" workbookViewId="0"/>
  </sheetViews>
  <sheetFormatPr defaultRowHeight="32.4" outlineLevelRow="1"/>
  <cols>
    <col min="1" max="1" width="5.5555555555556" customWidth="1"/>
    <col min="2" max="2" width="111.11111111111" customWidth="1"/>
  </cols>
  <sheetData>
    <row r="1" spans="1:2" s="1" customFormat="1" ht="91" customHeight="1">
      <c r="A1" s="3"/>
      <c r="B1" s="3"/>
    </row>
    <row r="2" spans="1:2" s="4" customFormat="1" ht="175" customHeight="1">
      <c r="A2" s="5" t="s">
        <v>0</v>
      </c>
      <c r="B2" s="5"/>
    </row>
    <row r="3" spans="1:2" s="6" customFormat="1" customHeight="1">
      <c r="A3" s="7" t="s">
        <v>1</v>
      </c>
      <c r="B3" s="7"/>
    </row>
    <row r="4" spans="1:2" customHeight="1">
      <c r="A4" s="8" t="s">
        <v>2</v>
      </c>
      <c r="B4" s="9">
        <f>HYPERLINK("#'Mini MBA'!A1","Mini MBA")</f>
      </c>
    </row>
    <row r="5" spans="1:2" customHeight="1">
      <c r="A5" s="8" t="s">
        <v>3</v>
      </c>
      <c r="B5" s="9">
        <f>HYPERLINK("#'HR, Кадры'!A1","HR, Кадры")</f>
      </c>
    </row>
    <row r="6" spans="1:2" customHeight="1">
      <c r="A6" s="8" t="s">
        <v>4</v>
      </c>
      <c r="B6" s="9">
        <f>HYPERLINK("#'Маркетинг, Реклама, PR'!A1","Маркетинг, Реклама, PR")</f>
      </c>
    </row>
    <row r="7" spans="1:2" customHeight="1">
      <c r="A7" s="8" t="s">
        <v>5</v>
      </c>
      <c r="B7" s="9">
        <f>HYPERLINK("#'Управление'!A1","Управление")</f>
      </c>
    </row>
    <row r="8" spans="1:2" customHeight="1">
      <c r="A8" s="8" t="s">
        <v>6</v>
      </c>
      <c r="B8" s="9">
        <f>HYPERLINK("#'Финансы'!A1","Финансы")</f>
      </c>
    </row>
    <row r="9" spans="1:2" customHeight="1">
      <c r="A9" s="8" t="s">
        <v>7</v>
      </c>
      <c r="B9" s="9">
        <f>HYPERLINK("#'Право'!A1","Право")</f>
      </c>
    </row>
    <row r="10" spans="1:2" customHeight="1">
      <c r="A10" s="8" t="s">
        <v>8</v>
      </c>
      <c r="B10" s="9">
        <f>HYPERLINK("#'ISO'!A1","ISO")</f>
      </c>
    </row>
    <row r="11" spans="1:2" customHeight="1">
      <c r="A11" s="8" t="s">
        <v>9</v>
      </c>
      <c r="B11" s="9">
        <f>HYPERLINK("#'Логистика и ВЭД'!A1","Логистика и ВЭД")</f>
      </c>
    </row>
    <row r="12" spans="1:2" customHeight="1">
      <c r="A12" s="8" t="s">
        <v>10</v>
      </c>
      <c r="B12" s="9">
        <f>HYPERLINK("#'ИТ для бизнеса'!A1","ИТ для бизнеса")</f>
      </c>
    </row>
    <row r="13" spans="1:2" customHeight="1">
      <c r="A13" s="8" t="s">
        <v>11</v>
      </c>
      <c r="B13" s="9">
        <f>HYPERLINK("#'Продажи, переговоры'!A1","Продажи, переговоры")</f>
      </c>
    </row>
    <row r="14" spans="1:2" customHeight="1">
      <c r="A14" s="8" t="s">
        <v>12</v>
      </c>
      <c r="B14" s="9">
        <f>HYPERLINK("#'Госзакупки, Тендеры'!A1","Госзакупки, Тендеры")</f>
      </c>
    </row>
    <row r="15" spans="1:2" customHeight="1">
      <c r="A15" s="8" t="s">
        <v>13</v>
      </c>
      <c r="B15" s="9">
        <f>HYPERLINK("#'Секретариат'!A1","Секретариат")</f>
      </c>
    </row>
    <row r="16" spans="1:2" customHeight="1">
      <c r="A16" s="8" t="s">
        <v>14</v>
      </c>
      <c r="B16" s="9">
        <f>HYPERLINK("#'Тренинги на английском'!A1","Тренинги на английском")</f>
      </c>
    </row>
    <row r="17" spans="1:2" customHeight="1">
      <c r="A17" s="8" t="s">
        <v>15</v>
      </c>
      <c r="B17" s="9">
        <f>HYPERLINK("#'Личностные тренинги'!A1","Личностные тренинги")</f>
      </c>
    </row>
    <row r="18" spans="1:2" customHeight="1">
      <c r="A18" s="8" t="s">
        <v>16</v>
      </c>
      <c r="B18" s="9">
        <f>HYPERLINK("#'Гос и муниципальное управление'!A1","Государственное и муниципальное управление")</f>
      </c>
    </row>
    <row r="19" spans="1:2" customHeight="1">
      <c r="A19" s="8" t="s">
        <v>17</v>
      </c>
      <c r="B19" s="9">
        <f>HYPERLINK("#'Медицина'!A1","Медицина")</f>
      </c>
    </row>
    <row r="20" spans="1:2" customHeight="1">
      <c r="A20" s="8" t="s">
        <v>18</v>
      </c>
      <c r="B20" s="9">
        <f>HYPERLINK("#'Банки'!A1","Банки")</f>
      </c>
    </row>
    <row r="21" spans="1:2" customHeight="1">
      <c r="A21" s="8" t="s">
        <v>19</v>
      </c>
      <c r="B21" s="9">
        <f>HYPERLINK("#'Торговля, Ритейл'!A1","Торговля, Ритейл")</f>
      </c>
    </row>
    <row r="22" spans="1:2" customHeight="1">
      <c r="A22" s="8" t="s">
        <v>20</v>
      </c>
      <c r="B22" s="9">
        <f>HYPERLINK("#'Промышленность'!A1","Промышленность")</f>
      </c>
    </row>
    <row r="23" spans="1:2" customHeight="1">
      <c r="A23" s="8" t="s">
        <v>21</v>
      </c>
      <c r="B23" s="9">
        <f>HYPERLINK("#'Рестораны, Кейтеринг'!A1","Рестораны, Кейтеринг")</f>
      </c>
    </row>
    <row r="24" spans="1:2" customHeight="1">
      <c r="A24" s="8" t="s">
        <v>22</v>
      </c>
      <c r="B24" s="9">
        <f>HYPERLINK("#'Строительство. Недвижимость'!A1","Строительство. Недвижимость")</f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B1"/>
    <mergeCell ref="A2:B2"/>
    <mergeCell ref="A3:B3"/>
  </mergeCells>
  <pageMargins left="0.7" right="0.7" top="0.75" bottom="0.75" header="0.3" footer="0.3"/>
  <pageSetup orientation="portrait"/>
  <headerFooter alignWithMargins="0"/>
  <ignoredErrors>
    <ignoredError sqref="A1:B24" numberStoredAsText="1"/>
  </ignoredError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45"/>
  <sheetViews>
    <sheetView showRuler="0" zoomScaleNormal="100" workbookViewId="0"/>
  </sheetViews>
  <sheetFormatPr defaultRowHeight="32.4" outlineLevelRow="1"/>
  <cols>
    <col min="1" max="1" width="14.444444444444" customWidth="1"/>
    <col min="2" max="2" width="22.222222222222" customWidth="1"/>
    <col min="3" max="3" width="20" customWidth="1"/>
    <col min="4" max="4" width="72.222222222222" customWidth="1"/>
    <col min="5" max="5" width="16.666666666667" customWidth="1"/>
    <col min="6" max="6" width="66.666666666667" customWidth="1"/>
  </cols>
  <sheetData>
    <row r="1" spans="1:6" customHeight="1">
      <c r="A1" s="9">
        <f>HYPERLINK("#'Тематики'!A1","/Вернуться
\в оглавление")</f>
      </c>
      <c r="B1" s="9"/>
      <c r="C1" s="9"/>
      <c r="D1" s="9"/>
      <c r="E1" s="9"/>
      <c r="F1" s="9"/>
    </row>
    <row r="2" spans="1:6" s="18" customFormat="1" customHeight="1">
      <c r="A2" s="19">
        <f>HYPERLINK("mailto:info@itctraining.ru","Не нашли нужную программу?
Обязательно пришлите нам запрос на интересующую Вас тему на почту info@itctraining.ru с темой 'Запрос'.")</f>
      </c>
      <c r="B2" s="19"/>
      <c r="C2" s="19"/>
      <c r="D2" s="19"/>
      <c r="E2" s="19"/>
      <c r="F2" s="19"/>
    </row>
    <row r="3" spans="1:6" s="20" customFormat="1" ht="60" customHeight="1">
      <c r="A3" s="21" t="s">
        <v>1831</v>
      </c>
      <c r="B3" s="21"/>
      <c r="C3" s="21"/>
      <c r="D3" s="21"/>
      <c r="E3" s="21"/>
      <c r="F3" s="21"/>
    </row>
    <row r="4" spans="1:6" s="14" customFormat="1" ht="45" customHeight="1">
      <c r="A4" s="15" t="s">
        <v>1832</v>
      </c>
      <c r="B4" s="15" t="s">
        <v>1833</v>
      </c>
      <c r="C4" s="15" t="s">
        <v>1834</v>
      </c>
      <c r="D4" s="15" t="s">
        <v>1835</v>
      </c>
      <c r="E4" s="15" t="s">
        <v>1836</v>
      </c>
      <c r="F4" s="15" t="s">
        <v>1837</v>
      </c>
    </row>
    <row r="5" spans="1:6" customHeight="1">
      <c r="A5" s="16" t="s">
        <v>1838</v>
      </c>
      <c r="B5" s="3" t="s">
        <v>1839</v>
      </c>
      <c r="C5" s="17" t="s">
        <v>1840</v>
      </c>
      <c r="D5" s="9" t="s">
        <v>1841</v>
      </c>
      <c r="E5" s="17" t="s">
        <v>1842</v>
      </c>
      <c r="F5" s="9" t="s">
        <v>1843</v>
      </c>
    </row>
    <row r="6" spans="1:6" customHeight="1">
      <c r="A6" s="16" t="s">
        <v>1844</v>
      </c>
      <c r="B6" s="3" t="s">
        <v>1845</v>
      </c>
      <c r="C6" s="17" t="s">
        <v>1846</v>
      </c>
      <c r="D6" s="9" t="s">
        <v>1847</v>
      </c>
      <c r="E6" s="17" t="s">
        <v>1848</v>
      </c>
      <c r="F6" s="9" t="s">
        <v>1849</v>
      </c>
    </row>
    <row r="7" spans="1:6" customHeight="1">
      <c r="A7" s="16" t="s">
        <v>1850</v>
      </c>
      <c r="B7" s="3" t="s">
        <v>1851</v>
      </c>
      <c r="C7" s="17" t="s">
        <v>1852</v>
      </c>
      <c r="D7" s="9" t="s">
        <v>1853</v>
      </c>
      <c r="E7" s="17" t="s">
        <v>1854</v>
      </c>
      <c r="F7" s="9" t="s">
        <v>1855</v>
      </c>
    </row>
    <row r="8" spans="1:6" customHeight="1">
      <c r="A8" s="16" t="s">
        <v>1856</v>
      </c>
      <c r="B8" s="3" t="s">
        <v>1857</v>
      </c>
      <c r="C8" s="17" t="s">
        <v>1858</v>
      </c>
      <c r="D8" s="9" t="s">
        <v>1859</v>
      </c>
      <c r="E8" s="17" t="s">
        <v>1860</v>
      </c>
      <c r="F8" s="9" t="s">
        <v>1861</v>
      </c>
    </row>
    <row r="9" spans="1:6" customHeight="1">
      <c r="A9" s="16" t="s">
        <v>1862</v>
      </c>
      <c r="B9" s="3" t="s">
        <v>1863</v>
      </c>
      <c r="C9" s="17" t="s">
        <v>1864</v>
      </c>
      <c r="D9" s="9" t="s">
        <v>1865</v>
      </c>
      <c r="E9" s="17" t="s">
        <v>1866</v>
      </c>
      <c r="F9" s="9" t="s">
        <v>1867</v>
      </c>
    </row>
    <row r="10" spans="1:6" customHeight="1">
      <c r="A10" s="16" t="s">
        <v>1868</v>
      </c>
      <c r="B10" s="3" t="s">
        <v>1869</v>
      </c>
      <c r="C10" s="17" t="s">
        <v>1870</v>
      </c>
      <c r="D10" s="9" t="s">
        <v>1871</v>
      </c>
      <c r="E10" s="17" t="s">
        <v>1872</v>
      </c>
      <c r="F10" s="9" t="s">
        <v>1873</v>
      </c>
    </row>
    <row r="11" spans="1:6" customHeight="1">
      <c r="A11" s="16" t="s">
        <v>1874</v>
      </c>
      <c r="B11" s="3" t="s">
        <v>1875</v>
      </c>
      <c r="C11" s="17" t="s">
        <v>1876</v>
      </c>
      <c r="D11" s="9" t="s">
        <v>1877</v>
      </c>
      <c r="E11" s="17" t="s">
        <v>1878</v>
      </c>
      <c r="F11" s="9" t="s">
        <v>1879</v>
      </c>
    </row>
    <row r="12" spans="1:6" customHeight="1">
      <c r="A12" s="16" t="s">
        <v>1880</v>
      </c>
      <c r="B12" s="3" t="s">
        <v>1881</v>
      </c>
      <c r="C12" s="17" t="s">
        <v>1882</v>
      </c>
      <c r="D12" s="9" t="s">
        <v>1883</v>
      </c>
      <c r="E12" s="17" t="s">
        <v>1884</v>
      </c>
      <c r="F12" s="9" t="s">
        <v>1885</v>
      </c>
    </row>
    <row r="13" spans="1:6" customHeight="1">
      <c r="A13" s="16" t="s">
        <v>1886</v>
      </c>
      <c r="B13" s="3" t="s">
        <v>1887</v>
      </c>
      <c r="C13" s="17" t="s">
        <v>1888</v>
      </c>
      <c r="D13" s="9" t="s">
        <v>1889</v>
      </c>
      <c r="E13" s="17" t="s">
        <v>1890</v>
      </c>
      <c r="F13" s="9" t="s">
        <v>1891</v>
      </c>
    </row>
    <row r="14" spans="1:6" customHeight="1">
      <c r="A14" s="16" t="s">
        <v>1892</v>
      </c>
      <c r="B14" s="3" t="s">
        <v>1893</v>
      </c>
      <c r="C14" s="17" t="s">
        <v>1894</v>
      </c>
      <c r="D14" s="9" t="s">
        <v>1895</v>
      </c>
      <c r="E14" s="17" t="s">
        <v>1896</v>
      </c>
      <c r="F14" s="9" t="s">
        <v>1897</v>
      </c>
    </row>
    <row r="15" spans="1:6" customHeight="1">
      <c r="A15" s="16" t="s">
        <v>1898</v>
      </c>
      <c r="B15" s="3" t="s">
        <v>1899</v>
      </c>
      <c r="C15" s="17" t="s">
        <v>1900</v>
      </c>
      <c r="D15" s="9" t="s">
        <v>1901</v>
      </c>
      <c r="E15" s="17" t="s">
        <v>1902</v>
      </c>
      <c r="F15" s="9" t="s">
        <v>1903</v>
      </c>
    </row>
    <row r="16" spans="1:6" customHeight="1">
      <c r="A16" s="16" t="s">
        <v>1904</v>
      </c>
      <c r="B16" s="3" t="s">
        <v>1905</v>
      </c>
      <c r="C16" s="17" t="s">
        <v>1906</v>
      </c>
      <c r="D16" s="9" t="s">
        <v>1907</v>
      </c>
      <c r="E16" s="17" t="s">
        <v>1908</v>
      </c>
      <c r="F16" s="9" t="s">
        <v>1909</v>
      </c>
    </row>
    <row r="17" spans="1:6" customHeight="1">
      <c r="A17" s="16" t="s">
        <v>1910</v>
      </c>
      <c r="B17" s="3" t="s">
        <v>1911</v>
      </c>
      <c r="C17" s="17" t="s">
        <v>1912</v>
      </c>
      <c r="D17" s="9" t="s">
        <v>1913</v>
      </c>
      <c r="E17" s="17" t="s">
        <v>1914</v>
      </c>
      <c r="F17" s="9" t="s">
        <v>1915</v>
      </c>
    </row>
    <row r="18" spans="1:6" customHeight="1">
      <c r="A18" s="16" t="s">
        <v>1916</v>
      </c>
      <c r="B18" s="3" t="s">
        <v>1917</v>
      </c>
      <c r="C18" s="17" t="s">
        <v>1918</v>
      </c>
      <c r="D18" s="9" t="s">
        <v>1919</v>
      </c>
      <c r="E18" s="17" t="s">
        <v>1920</v>
      </c>
      <c r="F18" s="9" t="s">
        <v>1921</v>
      </c>
    </row>
    <row r="19" spans="1:6" customHeight="1">
      <c r="A19" s="16" t="s">
        <v>1922</v>
      </c>
      <c r="B19" s="3" t="s">
        <v>1923</v>
      </c>
      <c r="C19" s="17" t="s">
        <v>1924</v>
      </c>
      <c r="D19" s="9" t="s">
        <v>1925</v>
      </c>
      <c r="E19" s="17" t="s">
        <v>1926</v>
      </c>
      <c r="F19" s="9" t="s">
        <v>1927</v>
      </c>
    </row>
    <row r="20" spans="1:6" customHeight="1">
      <c r="A20" s="16" t="s">
        <v>1928</v>
      </c>
      <c r="B20" s="3" t="s">
        <v>1929</v>
      </c>
      <c r="C20" s="17" t="s">
        <v>1930</v>
      </c>
      <c r="D20" s="9" t="s">
        <v>1931</v>
      </c>
      <c r="E20" s="17" t="s">
        <v>1932</v>
      </c>
      <c r="F20" s="9" t="s">
        <v>1933</v>
      </c>
    </row>
    <row r="21" spans="1:6" customHeight="1">
      <c r="A21" s="16" t="s">
        <v>1934</v>
      </c>
      <c r="B21" s="3" t="s">
        <v>1935</v>
      </c>
      <c r="C21" s="17" t="s">
        <v>1936</v>
      </c>
      <c r="D21" s="9" t="s">
        <v>1937</v>
      </c>
      <c r="E21" s="17" t="s">
        <v>1938</v>
      </c>
      <c r="F21" s="9" t="s">
        <v>1939</v>
      </c>
    </row>
    <row r="22" spans="1:6" customHeight="1">
      <c r="A22" s="16" t="s">
        <v>1940</v>
      </c>
      <c r="B22" s="3" t="s">
        <v>1941</v>
      </c>
      <c r="C22" s="17" t="s">
        <v>1942</v>
      </c>
      <c r="D22" s="9" t="s">
        <v>1943</v>
      </c>
      <c r="E22" s="17" t="s">
        <v>1944</v>
      </c>
      <c r="F22" s="9" t="s">
        <v>1945</v>
      </c>
    </row>
    <row r="23" spans="1:6" customHeight="1">
      <c r="A23" s="16" t="s">
        <v>1946</v>
      </c>
      <c r="B23" s="3" t="s">
        <v>1947</v>
      </c>
      <c r="C23" s="17" t="s">
        <v>1948</v>
      </c>
      <c r="D23" s="9" t="s">
        <v>1949</v>
      </c>
      <c r="E23" s="17" t="s">
        <v>1950</v>
      </c>
      <c r="F23" s="9" t="s">
        <v>1951</v>
      </c>
    </row>
    <row r="24" spans="1:6" customHeight="1">
      <c r="A24" s="16" t="s">
        <v>1952</v>
      </c>
      <c r="B24" s="3" t="s">
        <v>1953</v>
      </c>
      <c r="C24" s="17" t="s">
        <v>1954</v>
      </c>
      <c r="D24" s="9" t="s">
        <v>1955</v>
      </c>
      <c r="E24" s="17" t="s">
        <v>1956</v>
      </c>
      <c r="F24" s="9" t="s">
        <v>1957</v>
      </c>
    </row>
    <row r="25" spans="1:6" customHeight="1">
      <c r="A25" s="16" t="s">
        <v>1958</v>
      </c>
      <c r="B25" s="3" t="s">
        <v>1959</v>
      </c>
      <c r="C25" s="17" t="s">
        <v>1960</v>
      </c>
      <c r="D25" s="9" t="s">
        <v>1961</v>
      </c>
      <c r="E25" s="17" t="s">
        <v>1962</v>
      </c>
      <c r="F25" s="9" t="s">
        <v>1963</v>
      </c>
    </row>
    <row r="26" spans="1:6" customHeight="1">
      <c r="A26" s="16" t="s">
        <v>1964</v>
      </c>
      <c r="B26" s="3" t="s">
        <v>1965</v>
      </c>
      <c r="C26" s="17" t="s">
        <v>1966</v>
      </c>
      <c r="D26" s="9" t="s">
        <v>1967</v>
      </c>
      <c r="E26" s="17" t="s">
        <v>1968</v>
      </c>
      <c r="F26" s="9" t="s">
        <v>1969</v>
      </c>
    </row>
    <row r="27" spans="1:6" customHeight="1">
      <c r="A27" s="16" t="s">
        <v>1970</v>
      </c>
      <c r="B27" s="3" t="s">
        <v>1971</v>
      </c>
      <c r="C27" s="17" t="s">
        <v>1972</v>
      </c>
      <c r="D27" s="9" t="s">
        <v>1973</v>
      </c>
      <c r="E27" s="17" t="s">
        <v>1974</v>
      </c>
      <c r="F27" s="9" t="s">
        <v>1975</v>
      </c>
    </row>
    <row r="28" spans="1:6" customHeight="1">
      <c r="A28" s="16" t="s">
        <v>1976</v>
      </c>
      <c r="B28" s="3" t="s">
        <v>1977</v>
      </c>
      <c r="C28" s="17" t="s">
        <v>1978</v>
      </c>
      <c r="D28" s="9" t="s">
        <v>1979</v>
      </c>
      <c r="E28" s="17" t="s">
        <v>1980</v>
      </c>
      <c r="F28" s="9" t="s">
        <v>1981</v>
      </c>
    </row>
    <row r="29" spans="1:6" customHeight="1">
      <c r="A29" s="16" t="s">
        <v>1982</v>
      </c>
      <c r="B29" s="3" t="s">
        <v>1983</v>
      </c>
      <c r="C29" s="17" t="s">
        <v>1984</v>
      </c>
      <c r="D29" s="9" t="s">
        <v>1985</v>
      </c>
      <c r="E29" s="17" t="s">
        <v>1986</v>
      </c>
      <c r="F29" s="9" t="s">
        <v>1987</v>
      </c>
    </row>
    <row r="30" spans="1:6" customHeight="1">
      <c r="A30" s="16" t="s">
        <v>1988</v>
      </c>
      <c r="B30" s="3" t="s">
        <v>1989</v>
      </c>
      <c r="C30" s="17" t="s">
        <v>1990</v>
      </c>
      <c r="D30" s="9" t="s">
        <v>1991</v>
      </c>
      <c r="E30" s="17" t="s">
        <v>1992</v>
      </c>
      <c r="F30" s="9" t="s">
        <v>1993</v>
      </c>
    </row>
    <row r="31" spans="1:6" customHeight="1">
      <c r="A31" s="16" t="s">
        <v>1994</v>
      </c>
      <c r="B31" s="3" t="s">
        <v>1995</v>
      </c>
      <c r="C31" s="17" t="s">
        <v>1996</v>
      </c>
      <c r="D31" s="9" t="s">
        <v>1997</v>
      </c>
      <c r="E31" s="17" t="s">
        <v>1998</v>
      </c>
      <c r="F31" s="9" t="s">
        <v>1999</v>
      </c>
    </row>
    <row r="32" spans="1:6" customHeight="1">
      <c r="A32" s="16" t="s">
        <v>2000</v>
      </c>
      <c r="B32" s="3" t="s">
        <v>2001</v>
      </c>
      <c r="C32" s="17" t="s">
        <v>2002</v>
      </c>
      <c r="D32" s="9" t="s">
        <v>2003</v>
      </c>
      <c r="E32" s="17" t="s">
        <v>2004</v>
      </c>
      <c r="F32" s="9" t="s">
        <v>2005</v>
      </c>
    </row>
    <row r="33" spans="1:6" customHeight="1">
      <c r="A33" s="16" t="s">
        <v>2006</v>
      </c>
      <c r="B33" s="3" t="s">
        <v>2007</v>
      </c>
      <c r="C33" s="17" t="s">
        <v>2008</v>
      </c>
      <c r="D33" s="9" t="s">
        <v>2009</v>
      </c>
      <c r="E33" s="17" t="s">
        <v>2010</v>
      </c>
      <c r="F33" s="9" t="s">
        <v>2011</v>
      </c>
    </row>
    <row r="34" spans="1:6" customHeight="1">
      <c r="A34" s="16" t="s">
        <v>2012</v>
      </c>
      <c r="B34" s="3" t="s">
        <v>2013</v>
      </c>
      <c r="C34" s="17" t="s">
        <v>2014</v>
      </c>
      <c r="D34" s="9" t="s">
        <v>2015</v>
      </c>
      <c r="E34" s="17" t="s">
        <v>2016</v>
      </c>
      <c r="F34" s="9" t="s">
        <v>2017</v>
      </c>
    </row>
    <row r="35" spans="1:6" customHeight="1">
      <c r="A35" s="16" t="s">
        <v>2018</v>
      </c>
      <c r="B35" s="3" t="s">
        <v>2019</v>
      </c>
      <c r="C35" s="17" t="s">
        <v>2020</v>
      </c>
      <c r="D35" s="9" t="s">
        <v>2021</v>
      </c>
      <c r="E35" s="17" t="s">
        <v>2022</v>
      </c>
      <c r="F35" s="9" t="s">
        <v>2023</v>
      </c>
    </row>
    <row r="36" spans="1:6" customHeight="1">
      <c r="A36" s="16" t="s">
        <v>2024</v>
      </c>
      <c r="B36" s="3" t="s">
        <v>2025</v>
      </c>
      <c r="C36" s="17" t="s">
        <v>2026</v>
      </c>
      <c r="D36" s="9" t="s">
        <v>2027</v>
      </c>
      <c r="E36" s="17" t="s">
        <v>2028</v>
      </c>
      <c r="F36" s="9" t="s">
        <v>2029</v>
      </c>
    </row>
    <row r="37" spans="1:6" customHeight="1">
      <c r="A37" s="16" t="s">
        <v>2030</v>
      </c>
      <c r="B37" s="3" t="s">
        <v>2031</v>
      </c>
      <c r="C37" s="17" t="s">
        <v>2032</v>
      </c>
      <c r="D37" s="9" t="s">
        <v>2033</v>
      </c>
      <c r="E37" s="17" t="s">
        <v>2034</v>
      </c>
      <c r="F37" s="9" t="s">
        <v>2035</v>
      </c>
    </row>
    <row r="38" spans="1:6" customHeight="1">
      <c r="A38" s="16" t="s">
        <v>2036</v>
      </c>
      <c r="B38" s="3" t="s">
        <v>2037</v>
      </c>
      <c r="C38" s="17" t="s">
        <v>2038</v>
      </c>
      <c r="D38" s="9" t="s">
        <v>2039</v>
      </c>
      <c r="E38" s="17" t="s">
        <v>2040</v>
      </c>
      <c r="F38" s="9" t="s">
        <v>2041</v>
      </c>
    </row>
    <row r="39" spans="1:6" customHeight="1">
      <c r="A39" s="16" t="s">
        <v>2042</v>
      </c>
      <c r="B39" s="3" t="s">
        <v>2043</v>
      </c>
      <c r="C39" s="17" t="s">
        <v>2044</v>
      </c>
      <c r="D39" s="9" t="s">
        <v>2045</v>
      </c>
      <c r="E39" s="17" t="s">
        <v>2046</v>
      </c>
      <c r="F39" s="9" t="s">
        <v>2047</v>
      </c>
    </row>
    <row r="40" spans="1:6" customHeight="1">
      <c r="A40" s="16" t="s">
        <v>2048</v>
      </c>
      <c r="B40" s="3" t="s">
        <v>2049</v>
      </c>
      <c r="C40" s="17" t="s">
        <v>2050</v>
      </c>
      <c r="D40" s="9" t="s">
        <v>2051</v>
      </c>
      <c r="E40" s="17" t="s">
        <v>2052</v>
      </c>
      <c r="F40" s="9" t="s">
        <v>2053</v>
      </c>
    </row>
    <row r="41" spans="1:6" customHeight="1">
      <c r="A41" s="16" t="s">
        <v>2054</v>
      </c>
      <c r="B41" s="3" t="s">
        <v>2055</v>
      </c>
      <c r="C41" s="17" t="s">
        <v>2056</v>
      </c>
      <c r="D41" s="9" t="s">
        <v>2057</v>
      </c>
      <c r="E41" s="17" t="s">
        <v>2058</v>
      </c>
      <c r="F41" s="9" t="s">
        <v>2059</v>
      </c>
    </row>
    <row r="42" spans="1:6" customHeight="1">
      <c r="A42" s="16" t="s">
        <v>2060</v>
      </c>
      <c r="B42" s="3" t="s">
        <v>2061</v>
      </c>
      <c r="C42" s="17" t="s">
        <v>2062</v>
      </c>
      <c r="D42" s="9" t="s">
        <v>2063</v>
      </c>
      <c r="E42" s="17" t="s">
        <v>2064</v>
      </c>
      <c r="F42" s="9" t="s">
        <v>2065</v>
      </c>
    </row>
    <row r="43" spans="1:6" customHeight="1">
      <c r="A43" s="16" t="s">
        <v>2066</v>
      </c>
      <c r="B43" s="3" t="s">
        <v>2067</v>
      </c>
      <c r="C43" s="17" t="s">
        <v>2068</v>
      </c>
      <c r="D43" s="9" t="s">
        <v>2069</v>
      </c>
      <c r="E43" s="17" t="s">
        <v>2070</v>
      </c>
      <c r="F43" s="9" t="s">
        <v>2071</v>
      </c>
    </row>
    <row r="44" spans="1:6" customHeight="1">
      <c r="A44" s="16" t="s">
        <v>2072</v>
      </c>
      <c r="B44" s="3" t="s">
        <v>2073</v>
      </c>
      <c r="C44" s="17" t="s">
        <v>2074</v>
      </c>
      <c r="D44" s="9" t="s">
        <v>2075</v>
      </c>
      <c r="E44" s="17" t="s">
        <v>2076</v>
      </c>
      <c r="F44" s="9" t="s">
        <v>2077</v>
      </c>
    </row>
    <row r="45" spans="1:6" customHeight="1">
      <c r="A45" s="16" t="s">
        <v>2078</v>
      </c>
      <c r="B45" s="3" t="s">
        <v>2079</v>
      </c>
      <c r="C45" s="17" t="s">
        <v>2080</v>
      </c>
      <c r="D45" s="9" t="s">
        <v>2081</v>
      </c>
      <c r="E45" s="17" t="s">
        <v>2082</v>
      </c>
      <c r="F45" s="9" t="s">
        <v>2083</v>
      </c>
    </row>
  </sheetData>
  <sheetProtection formatCells="0" formatColumns="0" formatRows="0" insertColumns="0" insertRows="0" insertHyperlinks="0" deleteColumns="0" deleteRows="0" sort="0" autoFilter="0" pivotTables="0"/>
  <autoFilter ref="A4:F4"/>
  <mergeCells count="3">
    <mergeCell ref="A1:F1"/>
    <mergeCell ref="A2:F2"/>
    <mergeCell ref="A3:F3"/>
  </mergeCells>
  <pageMargins left="0.7" right="0.7" top="0.75" bottom="0.75" header="0.3" footer="0.3"/>
  <pageSetup orientation="portrait"/>
  <headerFooter alignWithMargins="0"/>
  <ignoredErrors>
    <ignoredError sqref="A1:F45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47"/>
  <sheetViews>
    <sheetView showRuler="0" zoomScaleNormal="100" workbookViewId="0"/>
  </sheetViews>
  <sheetFormatPr defaultRowHeight="32.4" outlineLevelRow="1"/>
  <cols>
    <col min="1" max="1" width="14.444444444444" customWidth="1"/>
    <col min="2" max="2" width="22.222222222222" customWidth="1"/>
    <col min="3" max="3" width="20" customWidth="1"/>
    <col min="4" max="4" width="72.222222222222" customWidth="1"/>
    <col min="5" max="5" width="16.666666666667" customWidth="1"/>
    <col min="6" max="6" width="66.666666666667" customWidth="1"/>
  </cols>
  <sheetData>
    <row r="1" spans="1:6" customHeight="1">
      <c r="A1" s="9">
        <f>HYPERLINK("#'Тематики'!A1","/Вернуться
\в оглавление")</f>
      </c>
      <c r="B1" s="9"/>
      <c r="C1" s="9"/>
      <c r="D1" s="9"/>
      <c r="E1" s="9"/>
      <c r="F1" s="9"/>
    </row>
    <row r="2" spans="1:6" s="18" customFormat="1" customHeight="1">
      <c r="A2" s="19">
        <f>HYPERLINK("mailto:info@itctraining.ru","Не нашли нужную программу?
Обязательно пришлите нам запрос на интересующую Вас тему на почту info@itctraining.ru с темой 'Запрос'.")</f>
      </c>
      <c r="B2" s="19"/>
      <c r="C2" s="19"/>
      <c r="D2" s="19"/>
      <c r="E2" s="19"/>
      <c r="F2" s="19"/>
    </row>
    <row r="3" spans="1:6" s="20" customFormat="1" ht="60" customHeight="1">
      <c r="A3" s="21" t="s">
        <v>2084</v>
      </c>
      <c r="B3" s="21"/>
      <c r="C3" s="21"/>
      <c r="D3" s="21"/>
      <c r="E3" s="21"/>
      <c r="F3" s="21"/>
    </row>
    <row r="4" spans="1:6" s="14" customFormat="1" ht="45" customHeight="1">
      <c r="A4" s="15" t="s">
        <v>2085</v>
      </c>
      <c r="B4" s="15" t="s">
        <v>2086</v>
      </c>
      <c r="C4" s="15" t="s">
        <v>2087</v>
      </c>
      <c r="D4" s="15" t="s">
        <v>2088</v>
      </c>
      <c r="E4" s="15" t="s">
        <v>2089</v>
      </c>
      <c r="F4" s="15" t="s">
        <v>2090</v>
      </c>
    </row>
    <row r="5" spans="1:6" customHeight="1">
      <c r="A5" s="16" t="s">
        <v>2091</v>
      </c>
      <c r="B5" s="3" t="s">
        <v>2092</v>
      </c>
      <c r="C5" s="17" t="s">
        <v>2093</v>
      </c>
      <c r="D5" s="9" t="s">
        <v>2094</v>
      </c>
      <c r="E5" s="17" t="s">
        <v>2095</v>
      </c>
      <c r="F5" s="9" t="s">
        <v>2096</v>
      </c>
    </row>
    <row r="6" spans="1:6" customHeight="1">
      <c r="A6" s="16" t="s">
        <v>2097</v>
      </c>
      <c r="B6" s="3" t="s">
        <v>2098</v>
      </c>
      <c r="C6" s="17" t="s">
        <v>2099</v>
      </c>
      <c r="D6" s="9" t="s">
        <v>2100</v>
      </c>
      <c r="E6" s="17" t="s">
        <v>2101</v>
      </c>
      <c r="F6" s="9" t="s">
        <v>2102</v>
      </c>
    </row>
    <row r="7" spans="1:6" customHeight="1">
      <c r="A7" s="16" t="s">
        <v>2103</v>
      </c>
      <c r="B7" s="3" t="s">
        <v>2104</v>
      </c>
      <c r="C7" s="17" t="s">
        <v>2105</v>
      </c>
      <c r="D7" s="9" t="s">
        <v>2106</v>
      </c>
      <c r="E7" s="17" t="s">
        <v>2107</v>
      </c>
      <c r="F7" s="9" t="s">
        <v>2108</v>
      </c>
    </row>
    <row r="8" spans="1:6" customHeight="1">
      <c r="A8" s="16" t="s">
        <v>2109</v>
      </c>
      <c r="B8" s="3" t="s">
        <v>2110</v>
      </c>
      <c r="C8" s="17" t="s">
        <v>2111</v>
      </c>
      <c r="D8" s="9" t="s">
        <v>2112</v>
      </c>
      <c r="E8" s="17" t="s">
        <v>2113</v>
      </c>
      <c r="F8" s="9" t="s">
        <v>2114</v>
      </c>
    </row>
    <row r="9" spans="1:6" customHeight="1">
      <c r="A9" s="16" t="s">
        <v>2115</v>
      </c>
      <c r="B9" s="3" t="s">
        <v>2116</v>
      </c>
      <c r="C9" s="17" t="s">
        <v>2117</v>
      </c>
      <c r="D9" s="9" t="s">
        <v>2118</v>
      </c>
      <c r="E9" s="17" t="s">
        <v>2119</v>
      </c>
      <c r="F9" s="9" t="s">
        <v>2120</v>
      </c>
    </row>
    <row r="10" spans="1:6" customHeight="1">
      <c r="A10" s="16" t="s">
        <v>2121</v>
      </c>
      <c r="B10" s="3" t="s">
        <v>2122</v>
      </c>
      <c r="C10" s="17" t="s">
        <v>2123</v>
      </c>
      <c r="D10" s="9" t="s">
        <v>2124</v>
      </c>
      <c r="E10" s="17" t="s">
        <v>2125</v>
      </c>
      <c r="F10" s="9" t="s">
        <v>2126</v>
      </c>
    </row>
    <row r="11" spans="1:6" customHeight="1">
      <c r="A11" s="16" t="s">
        <v>2127</v>
      </c>
      <c r="B11" s="3" t="s">
        <v>2128</v>
      </c>
      <c r="C11" s="17" t="s">
        <v>2129</v>
      </c>
      <c r="D11" s="9" t="s">
        <v>2130</v>
      </c>
      <c r="E11" s="17" t="s">
        <v>2131</v>
      </c>
      <c r="F11" s="9" t="s">
        <v>2132</v>
      </c>
    </row>
    <row r="12" spans="1:6" customHeight="1">
      <c r="A12" s="16" t="s">
        <v>2133</v>
      </c>
      <c r="B12" s="3" t="s">
        <v>2134</v>
      </c>
      <c r="C12" s="17" t="s">
        <v>2135</v>
      </c>
      <c r="D12" s="9" t="s">
        <v>2136</v>
      </c>
      <c r="E12" s="17" t="s">
        <v>2137</v>
      </c>
      <c r="F12" s="9" t="s">
        <v>2138</v>
      </c>
    </row>
    <row r="13" spans="1:6" customHeight="1">
      <c r="A13" s="16" t="s">
        <v>2139</v>
      </c>
      <c r="B13" s="3" t="s">
        <v>2140</v>
      </c>
      <c r="C13" s="17" t="s">
        <v>2141</v>
      </c>
      <c r="D13" s="9" t="s">
        <v>2142</v>
      </c>
      <c r="E13" s="17" t="s">
        <v>2143</v>
      </c>
      <c r="F13" s="9" t="s">
        <v>2144</v>
      </c>
    </row>
    <row r="14" spans="1:6" customHeight="1">
      <c r="A14" s="16" t="s">
        <v>2145</v>
      </c>
      <c r="B14" s="3" t="s">
        <v>2146</v>
      </c>
      <c r="C14" s="17" t="s">
        <v>2147</v>
      </c>
      <c r="D14" s="9" t="s">
        <v>2148</v>
      </c>
      <c r="E14" s="17" t="s">
        <v>2149</v>
      </c>
      <c r="F14" s="9" t="s">
        <v>2150</v>
      </c>
    </row>
    <row r="15" spans="1:6" customHeight="1">
      <c r="A15" s="16" t="s">
        <v>2151</v>
      </c>
      <c r="B15" s="3" t="s">
        <v>2152</v>
      </c>
      <c r="C15" s="17" t="s">
        <v>2153</v>
      </c>
      <c r="D15" s="9" t="s">
        <v>2154</v>
      </c>
      <c r="E15" s="17" t="s">
        <v>2155</v>
      </c>
      <c r="F15" s="9" t="s">
        <v>2156</v>
      </c>
    </row>
    <row r="16" spans="1:6" customHeight="1">
      <c r="A16" s="16" t="s">
        <v>2157</v>
      </c>
      <c r="B16" s="3" t="s">
        <v>2158</v>
      </c>
      <c r="C16" s="17" t="s">
        <v>2159</v>
      </c>
      <c r="D16" s="9" t="s">
        <v>2160</v>
      </c>
      <c r="E16" s="17" t="s">
        <v>2161</v>
      </c>
      <c r="F16" s="9" t="s">
        <v>2162</v>
      </c>
    </row>
    <row r="17" spans="1:6" customHeight="1">
      <c r="A17" s="16" t="s">
        <v>2163</v>
      </c>
      <c r="B17" s="3" t="s">
        <v>2164</v>
      </c>
      <c r="C17" s="17" t="s">
        <v>2165</v>
      </c>
      <c r="D17" s="9" t="s">
        <v>2166</v>
      </c>
      <c r="E17" s="17" t="s">
        <v>2167</v>
      </c>
      <c r="F17" s="9" t="s">
        <v>2168</v>
      </c>
    </row>
    <row r="18" spans="1:6" customHeight="1">
      <c r="A18" s="16" t="s">
        <v>2169</v>
      </c>
      <c r="B18" s="3" t="s">
        <v>2170</v>
      </c>
      <c r="C18" s="17" t="s">
        <v>2171</v>
      </c>
      <c r="D18" s="9" t="s">
        <v>2172</v>
      </c>
      <c r="E18" s="17" t="s">
        <v>2173</v>
      </c>
      <c r="F18" s="9" t="s">
        <v>2174</v>
      </c>
    </row>
    <row r="19" spans="1:6" customHeight="1">
      <c r="A19" s="16" t="s">
        <v>2175</v>
      </c>
      <c r="B19" s="3" t="s">
        <v>2176</v>
      </c>
      <c r="C19" s="17" t="s">
        <v>2177</v>
      </c>
      <c r="D19" s="9" t="s">
        <v>2178</v>
      </c>
      <c r="E19" s="17" t="s">
        <v>2179</v>
      </c>
      <c r="F19" s="9" t="s">
        <v>2180</v>
      </c>
    </row>
    <row r="20" spans="1:6" customHeight="1">
      <c r="A20" s="16" t="s">
        <v>2181</v>
      </c>
      <c r="B20" s="3" t="s">
        <v>2182</v>
      </c>
      <c r="C20" s="17" t="s">
        <v>2183</v>
      </c>
      <c r="D20" s="9" t="s">
        <v>2184</v>
      </c>
      <c r="E20" s="17" t="s">
        <v>2185</v>
      </c>
      <c r="F20" s="9" t="s">
        <v>2186</v>
      </c>
    </row>
    <row r="21" spans="1:6" customHeight="1">
      <c r="A21" s="16" t="s">
        <v>2187</v>
      </c>
      <c r="B21" s="3" t="s">
        <v>2188</v>
      </c>
      <c r="C21" s="17" t="s">
        <v>2189</v>
      </c>
      <c r="D21" s="9" t="s">
        <v>2190</v>
      </c>
      <c r="E21" s="17" t="s">
        <v>2191</v>
      </c>
      <c r="F21" s="9" t="s">
        <v>2192</v>
      </c>
    </row>
    <row r="22" spans="1:6" customHeight="1">
      <c r="A22" s="16" t="s">
        <v>2193</v>
      </c>
      <c r="B22" s="3" t="s">
        <v>2194</v>
      </c>
      <c r="C22" s="17" t="s">
        <v>2195</v>
      </c>
      <c r="D22" s="9" t="s">
        <v>2196</v>
      </c>
      <c r="E22" s="17" t="s">
        <v>2197</v>
      </c>
      <c r="F22" s="9" t="s">
        <v>2198</v>
      </c>
    </row>
    <row r="23" spans="1:6" customHeight="1">
      <c r="A23" s="16" t="s">
        <v>2199</v>
      </c>
      <c r="B23" s="3" t="s">
        <v>2200</v>
      </c>
      <c r="C23" s="17" t="s">
        <v>2201</v>
      </c>
      <c r="D23" s="9" t="s">
        <v>2202</v>
      </c>
      <c r="E23" s="17" t="s">
        <v>2203</v>
      </c>
      <c r="F23" s="9" t="s">
        <v>2204</v>
      </c>
    </row>
    <row r="24" spans="1:6" customHeight="1">
      <c r="A24" s="16" t="s">
        <v>2205</v>
      </c>
      <c r="B24" s="3" t="s">
        <v>2206</v>
      </c>
      <c r="C24" s="17" t="s">
        <v>2207</v>
      </c>
      <c r="D24" s="9" t="s">
        <v>2208</v>
      </c>
      <c r="E24" s="17" t="s">
        <v>2209</v>
      </c>
      <c r="F24" s="9" t="s">
        <v>2210</v>
      </c>
    </row>
    <row r="25" spans="1:6" customHeight="1">
      <c r="A25" s="16" t="s">
        <v>2211</v>
      </c>
      <c r="B25" s="3" t="s">
        <v>2212</v>
      </c>
      <c r="C25" s="17" t="s">
        <v>2213</v>
      </c>
      <c r="D25" s="9" t="s">
        <v>2214</v>
      </c>
      <c r="E25" s="17" t="s">
        <v>2215</v>
      </c>
      <c r="F25" s="9" t="s">
        <v>2216</v>
      </c>
    </row>
    <row r="26" spans="1:6" customHeight="1">
      <c r="A26" s="16" t="s">
        <v>2217</v>
      </c>
      <c r="B26" s="3" t="s">
        <v>2218</v>
      </c>
      <c r="C26" s="17" t="s">
        <v>2219</v>
      </c>
      <c r="D26" s="9" t="s">
        <v>2220</v>
      </c>
      <c r="E26" s="17" t="s">
        <v>2221</v>
      </c>
      <c r="F26" s="9" t="s">
        <v>2222</v>
      </c>
    </row>
    <row r="27" spans="1:6" customHeight="1">
      <c r="A27" s="16" t="s">
        <v>2223</v>
      </c>
      <c r="B27" s="3" t="s">
        <v>2224</v>
      </c>
      <c r="C27" s="17" t="s">
        <v>2225</v>
      </c>
      <c r="D27" s="9" t="s">
        <v>2226</v>
      </c>
      <c r="E27" s="17" t="s">
        <v>2227</v>
      </c>
      <c r="F27" s="9" t="s">
        <v>2228</v>
      </c>
    </row>
    <row r="28" spans="1:6" customHeight="1">
      <c r="A28" s="16" t="s">
        <v>2229</v>
      </c>
      <c r="B28" s="3" t="s">
        <v>2230</v>
      </c>
      <c r="C28" s="17" t="s">
        <v>2231</v>
      </c>
      <c r="D28" s="9" t="s">
        <v>2232</v>
      </c>
      <c r="E28" s="17" t="s">
        <v>2233</v>
      </c>
      <c r="F28" s="9" t="s">
        <v>2234</v>
      </c>
    </row>
    <row r="29" spans="1:6" customHeight="1">
      <c r="A29" s="16" t="s">
        <v>2235</v>
      </c>
      <c r="B29" s="3" t="s">
        <v>2236</v>
      </c>
      <c r="C29" s="17" t="s">
        <v>2237</v>
      </c>
      <c r="D29" s="9" t="s">
        <v>2238</v>
      </c>
      <c r="E29" s="17" t="s">
        <v>2239</v>
      </c>
      <c r="F29" s="9" t="s">
        <v>2240</v>
      </c>
    </row>
    <row r="30" spans="1:6" customHeight="1">
      <c r="A30" s="16" t="s">
        <v>2241</v>
      </c>
      <c r="B30" s="3" t="s">
        <v>2242</v>
      </c>
      <c r="C30" s="17" t="s">
        <v>2243</v>
      </c>
      <c r="D30" s="9" t="s">
        <v>2244</v>
      </c>
      <c r="E30" s="17" t="s">
        <v>2245</v>
      </c>
      <c r="F30" s="9" t="s">
        <v>2246</v>
      </c>
    </row>
    <row r="31" spans="1:6" customHeight="1">
      <c r="A31" s="16" t="s">
        <v>2247</v>
      </c>
      <c r="B31" s="3" t="s">
        <v>2248</v>
      </c>
      <c r="C31" s="17" t="s">
        <v>2249</v>
      </c>
      <c r="D31" s="9" t="s">
        <v>2250</v>
      </c>
      <c r="E31" s="17" t="s">
        <v>2251</v>
      </c>
      <c r="F31" s="9" t="s">
        <v>2252</v>
      </c>
    </row>
    <row r="32" spans="1:6" customHeight="1">
      <c r="A32" s="16" t="s">
        <v>2253</v>
      </c>
      <c r="B32" s="3" t="s">
        <v>2254</v>
      </c>
      <c r="C32" s="17" t="s">
        <v>2255</v>
      </c>
      <c r="D32" s="9" t="s">
        <v>2256</v>
      </c>
      <c r="E32" s="17" t="s">
        <v>2257</v>
      </c>
      <c r="F32" s="9" t="s">
        <v>2258</v>
      </c>
    </row>
    <row r="33" spans="1:6" customHeight="1">
      <c r="A33" s="16" t="s">
        <v>2259</v>
      </c>
      <c r="B33" s="3" t="s">
        <v>2260</v>
      </c>
      <c r="C33" s="17" t="s">
        <v>2261</v>
      </c>
      <c r="D33" s="9" t="s">
        <v>2262</v>
      </c>
      <c r="E33" s="17" t="s">
        <v>2263</v>
      </c>
      <c r="F33" s="9" t="s">
        <v>2264</v>
      </c>
    </row>
    <row r="34" spans="1:6" customHeight="1">
      <c r="A34" s="16" t="s">
        <v>2265</v>
      </c>
      <c r="B34" s="3" t="s">
        <v>2266</v>
      </c>
      <c r="C34" s="17" t="s">
        <v>2267</v>
      </c>
      <c r="D34" s="9" t="s">
        <v>2268</v>
      </c>
      <c r="E34" s="17" t="s">
        <v>2269</v>
      </c>
      <c r="F34" s="9" t="s">
        <v>2270</v>
      </c>
    </row>
    <row r="35" spans="1:6" customHeight="1">
      <c r="A35" s="16" t="s">
        <v>2271</v>
      </c>
      <c r="B35" s="3" t="s">
        <v>2272</v>
      </c>
      <c r="C35" s="17" t="s">
        <v>2273</v>
      </c>
      <c r="D35" s="9" t="s">
        <v>2274</v>
      </c>
      <c r="E35" s="17" t="s">
        <v>2275</v>
      </c>
      <c r="F35" s="9" t="s">
        <v>2276</v>
      </c>
    </row>
    <row r="36" spans="1:6" customHeight="1">
      <c r="A36" s="16" t="s">
        <v>2277</v>
      </c>
      <c r="B36" s="3" t="s">
        <v>2278</v>
      </c>
      <c r="C36" s="17" t="s">
        <v>2279</v>
      </c>
      <c r="D36" s="9" t="s">
        <v>2280</v>
      </c>
      <c r="E36" s="17" t="s">
        <v>2281</v>
      </c>
      <c r="F36" s="9" t="s">
        <v>2282</v>
      </c>
    </row>
    <row r="37" spans="1:6" customHeight="1">
      <c r="A37" s="16" t="s">
        <v>2283</v>
      </c>
      <c r="B37" s="3" t="s">
        <v>2284</v>
      </c>
      <c r="C37" s="17" t="s">
        <v>2285</v>
      </c>
      <c r="D37" s="9" t="s">
        <v>2286</v>
      </c>
      <c r="E37" s="17" t="s">
        <v>2287</v>
      </c>
      <c r="F37" s="9" t="s">
        <v>2288</v>
      </c>
    </row>
    <row r="38" spans="1:6" customHeight="1">
      <c r="A38" s="16" t="s">
        <v>2289</v>
      </c>
      <c r="B38" s="3" t="s">
        <v>2290</v>
      </c>
      <c r="C38" s="17" t="s">
        <v>2291</v>
      </c>
      <c r="D38" s="9" t="s">
        <v>2292</v>
      </c>
      <c r="E38" s="17" t="s">
        <v>2293</v>
      </c>
      <c r="F38" s="9" t="s">
        <v>2294</v>
      </c>
    </row>
    <row r="39" spans="1:6" customHeight="1">
      <c r="A39" s="16" t="s">
        <v>2295</v>
      </c>
      <c r="B39" s="3" t="s">
        <v>2296</v>
      </c>
      <c r="C39" s="17" t="s">
        <v>2297</v>
      </c>
      <c r="D39" s="9" t="s">
        <v>2298</v>
      </c>
      <c r="E39" s="17" t="s">
        <v>2299</v>
      </c>
      <c r="F39" s="9" t="s">
        <v>2300</v>
      </c>
    </row>
    <row r="40" spans="1:6" customHeight="1">
      <c r="A40" s="16" t="s">
        <v>2301</v>
      </c>
      <c r="B40" s="3" t="s">
        <v>2302</v>
      </c>
      <c r="C40" s="17" t="s">
        <v>2303</v>
      </c>
      <c r="D40" s="9" t="s">
        <v>2304</v>
      </c>
      <c r="E40" s="17" t="s">
        <v>2305</v>
      </c>
      <c r="F40" s="9" t="s">
        <v>2306</v>
      </c>
    </row>
    <row r="41" spans="1:6" customHeight="1">
      <c r="A41" s="16" t="s">
        <v>2307</v>
      </c>
      <c r="B41" s="3" t="s">
        <v>2308</v>
      </c>
      <c r="C41" s="17" t="s">
        <v>2309</v>
      </c>
      <c r="D41" s="9" t="s">
        <v>2310</v>
      </c>
      <c r="E41" s="17" t="s">
        <v>2311</v>
      </c>
      <c r="F41" s="9" t="s">
        <v>2312</v>
      </c>
    </row>
    <row r="42" spans="1:6" customHeight="1">
      <c r="A42" s="16" t="s">
        <v>2313</v>
      </c>
      <c r="B42" s="3" t="s">
        <v>2314</v>
      </c>
      <c r="C42" s="17" t="s">
        <v>2315</v>
      </c>
      <c r="D42" s="9" t="s">
        <v>2316</v>
      </c>
      <c r="E42" s="17" t="s">
        <v>2317</v>
      </c>
      <c r="F42" s="9" t="s">
        <v>2318</v>
      </c>
    </row>
    <row r="43" spans="1:6" customHeight="1">
      <c r="A43" s="16" t="s">
        <v>2319</v>
      </c>
      <c r="B43" s="3" t="s">
        <v>2320</v>
      </c>
      <c r="C43" s="17" t="s">
        <v>2321</v>
      </c>
      <c r="D43" s="9" t="s">
        <v>2322</v>
      </c>
      <c r="E43" s="17" t="s">
        <v>2323</v>
      </c>
      <c r="F43" s="9" t="s">
        <v>2324</v>
      </c>
    </row>
    <row r="44" spans="1:6" customHeight="1">
      <c r="A44" s="16" t="s">
        <v>2325</v>
      </c>
      <c r="B44" s="3" t="s">
        <v>2326</v>
      </c>
      <c r="C44" s="17" t="s">
        <v>2327</v>
      </c>
      <c r="D44" s="9" t="s">
        <v>2328</v>
      </c>
      <c r="E44" s="17" t="s">
        <v>2329</v>
      </c>
      <c r="F44" s="9" t="s">
        <v>2330</v>
      </c>
    </row>
    <row r="45" spans="1:6" customHeight="1">
      <c r="A45" s="16" t="s">
        <v>2331</v>
      </c>
      <c r="B45" s="3" t="s">
        <v>2332</v>
      </c>
      <c r="C45" s="17" t="s">
        <v>2333</v>
      </c>
      <c r="D45" s="9" t="s">
        <v>2334</v>
      </c>
      <c r="E45" s="17" t="s">
        <v>2335</v>
      </c>
      <c r="F45" s="9" t="s">
        <v>2336</v>
      </c>
    </row>
    <row r="46" spans="1:6" customHeight="1">
      <c r="A46" s="16" t="s">
        <v>2337</v>
      </c>
      <c r="B46" s="3" t="s">
        <v>2338</v>
      </c>
      <c r="C46" s="17" t="s">
        <v>2339</v>
      </c>
      <c r="D46" s="9" t="s">
        <v>2340</v>
      </c>
      <c r="E46" s="17" t="s">
        <v>2341</v>
      </c>
      <c r="F46" s="9" t="s">
        <v>2342</v>
      </c>
    </row>
    <row r="47" spans="1:6" customHeight="1">
      <c r="A47" s="16" t="s">
        <v>2343</v>
      </c>
      <c r="B47" s="3" t="s">
        <v>2344</v>
      </c>
      <c r="C47" s="17" t="s">
        <v>2345</v>
      </c>
      <c r="D47" s="9" t="s">
        <v>2346</v>
      </c>
      <c r="E47" s="17" t="s">
        <v>2347</v>
      </c>
      <c r="F47" s="9" t="s">
        <v>2348</v>
      </c>
    </row>
  </sheetData>
  <sheetProtection formatCells="0" formatColumns="0" formatRows="0" insertColumns="0" insertRows="0" insertHyperlinks="0" deleteColumns="0" deleteRows="0" sort="0" autoFilter="0" pivotTables="0"/>
  <autoFilter ref="A4:F4"/>
  <mergeCells count="3">
    <mergeCell ref="A1:F1"/>
    <mergeCell ref="A2:F2"/>
    <mergeCell ref="A3:F3"/>
  </mergeCells>
  <pageMargins left="0.7" right="0.7" top="0.75" bottom="0.75" header="0.3" footer="0.3"/>
  <pageSetup orientation="portrait"/>
  <headerFooter alignWithMargins="0"/>
  <ignoredErrors>
    <ignoredError sqref="A1:F47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53"/>
  <sheetViews>
    <sheetView showRuler="0" zoomScaleNormal="100" workbookViewId="0"/>
  </sheetViews>
  <sheetFormatPr defaultRowHeight="32.4" outlineLevelRow="1"/>
  <cols>
    <col min="1" max="1" width="22.222222222222" customWidth="1"/>
    <col min="2" max="2" width="22.222222222222" customWidth="1"/>
    <col min="3" max="3" width="22.222222222222" customWidth="1"/>
    <col min="4" max="4" width="22.222222222222" customWidth="1"/>
    <col min="5" max="5" width="22.222222222222" customWidth="1"/>
    <col min="6" max="6" width="22.222222222222" customWidth="1"/>
  </cols>
  <sheetData>
    <row r="1" spans="1:6" customHeight="1">
      <c r="A1" s="9">
        <f>HYPERLINK("#'Тематики'!A1","/Вернуться
\в оглавление")</f>
      </c>
      <c r="B1" s="9"/>
      <c r="C1" s="9"/>
      <c r="D1" s="9"/>
      <c r="E1" s="9"/>
      <c r="F1" s="9"/>
    </row>
    <row r="2" spans="1:6" s="10" customFormat="1" customHeight="1">
      <c r="A2" s="11">
        <f>HYPERLINK("mailto:info@itctraining.ru","Не нашли нужную программу?
Обязательно пришлите нам запрос на интересующую Вас тему на почту info@itctraining.ru с темой 'Запрос'.")</f>
      </c>
      <c r="B2" s="11"/>
      <c r="C2" s="11"/>
      <c r="D2" s="11"/>
      <c r="E2" s="11"/>
      <c r="F2" s="11"/>
    </row>
    <row r="3" spans="1:6" s="12" customFormat="1" customHeight="1">
      <c r="A3" s="13" t="s">
        <v>2349</v>
      </c>
      <c r="B3" s="13"/>
      <c r="C3" s="13"/>
      <c r="D3" s="13"/>
      <c r="E3" s="13"/>
      <c r="F3" s="13"/>
    </row>
    <row r="4" spans="1:6" s="14" customFormat="1" ht="45" customHeight="1">
      <c r="A4" s="15" t="s">
        <v>2350</v>
      </c>
      <c r="B4" s="15" t="s">
        <v>2351</v>
      </c>
      <c r="C4" s="15" t="s">
        <v>2352</v>
      </c>
      <c r="D4" s="15" t="s">
        <v>2353</v>
      </c>
      <c r="E4" s="15" t="s">
        <v>2354</v>
      </c>
      <c r="F4" s="15" t="s">
        <v>2355</v>
      </c>
    </row>
    <row r="5" spans="1:6" customHeight="1">
      <c r="A5" s="8" t="s">
        <v>2356</v>
      </c>
      <c r="B5" s="3" t="s">
        <v>2357</v>
      </c>
      <c r="C5" s="3" t="s">
        <v>2358</v>
      </c>
      <c r="D5" s="9" t="s">
        <v>2359</v>
      </c>
      <c r="E5" s="9" t="s">
        <v>2360</v>
      </c>
      <c r="F5" s="9" t="s">
        <v>2361</v>
      </c>
    </row>
    <row r="6" spans="1:6" customHeight="1">
      <c r="A6" s="8" t="s">
        <v>2362</v>
      </c>
      <c r="B6" s="3" t="s">
        <v>2363</v>
      </c>
      <c r="C6" s="3" t="s">
        <v>2364</v>
      </c>
      <c r="D6" s="9" t="s">
        <v>2365</v>
      </c>
      <c r="E6" s="9" t="s">
        <v>2366</v>
      </c>
      <c r="F6" s="9" t="s">
        <v>2367</v>
      </c>
    </row>
    <row r="7" spans="1:6" customHeight="1">
      <c r="A7" s="8" t="s">
        <v>2368</v>
      </c>
      <c r="B7" s="3" t="s">
        <v>2369</v>
      </c>
      <c r="C7" s="3" t="s">
        <v>2370</v>
      </c>
      <c r="D7" s="9" t="s">
        <v>2371</v>
      </c>
      <c r="E7" s="9" t="s">
        <v>2372</v>
      </c>
      <c r="F7" s="9" t="s">
        <v>2373</v>
      </c>
    </row>
    <row r="8" spans="1:6" customHeight="1">
      <c r="A8" s="8" t="s">
        <v>2374</v>
      </c>
      <c r="B8" s="3" t="s">
        <v>2375</v>
      </c>
      <c r="C8" s="3" t="s">
        <v>2376</v>
      </c>
      <c r="D8" s="9" t="s">
        <v>2377</v>
      </c>
      <c r="E8" s="9" t="s">
        <v>2378</v>
      </c>
      <c r="F8" s="9" t="s">
        <v>2379</v>
      </c>
    </row>
    <row r="9" spans="1:6" customHeight="1">
      <c r="A9" s="8" t="s">
        <v>2380</v>
      </c>
      <c r="B9" s="3" t="s">
        <v>2381</v>
      </c>
      <c r="C9" s="3" t="s">
        <v>2382</v>
      </c>
      <c r="D9" s="9" t="s">
        <v>2383</v>
      </c>
      <c r="E9" s="9" t="s">
        <v>2384</v>
      </c>
      <c r="F9" s="9" t="s">
        <v>2385</v>
      </c>
    </row>
    <row r="10" spans="1:6" customHeight="1">
      <c r="A10" s="8" t="s">
        <v>2386</v>
      </c>
      <c r="B10" s="3" t="s">
        <v>2387</v>
      </c>
      <c r="C10" s="3" t="s">
        <v>2388</v>
      </c>
      <c r="D10" s="9" t="s">
        <v>2389</v>
      </c>
      <c r="E10" s="9" t="s">
        <v>2390</v>
      </c>
      <c r="F10" s="9" t="s">
        <v>2391</v>
      </c>
    </row>
    <row r="11" spans="1:6" customHeight="1">
      <c r="A11" s="8" t="s">
        <v>2392</v>
      </c>
      <c r="B11" s="3" t="s">
        <v>2393</v>
      </c>
      <c r="C11" s="3" t="s">
        <v>2394</v>
      </c>
      <c r="D11" s="9" t="s">
        <v>2395</v>
      </c>
      <c r="E11" s="9" t="s">
        <v>2396</v>
      </c>
      <c r="F11" s="9" t="s">
        <v>2397</v>
      </c>
    </row>
    <row r="12" spans="1:6" customHeight="1">
      <c r="A12" s="8" t="s">
        <v>2398</v>
      </c>
      <c r="B12" s="3" t="s">
        <v>2399</v>
      </c>
      <c r="C12" s="3" t="s">
        <v>2400</v>
      </c>
      <c r="D12" s="9" t="s">
        <v>2401</v>
      </c>
      <c r="E12" s="9" t="s">
        <v>2402</v>
      </c>
      <c r="F12" s="9" t="s">
        <v>2403</v>
      </c>
    </row>
    <row r="13" spans="1:6" customHeight="1">
      <c r="A13" s="8" t="s">
        <v>2404</v>
      </c>
      <c r="B13" s="3" t="s">
        <v>2405</v>
      </c>
      <c r="C13" s="3" t="s">
        <v>2406</v>
      </c>
      <c r="D13" s="9" t="s">
        <v>2407</v>
      </c>
      <c r="E13" s="9" t="s">
        <v>2408</v>
      </c>
      <c r="F13" s="9" t="s">
        <v>2409</v>
      </c>
    </row>
    <row r="14" spans="1:6" customHeight="1">
      <c r="A14" s="8" t="s">
        <v>2410</v>
      </c>
      <c r="B14" s="3" t="s">
        <v>2411</v>
      </c>
      <c r="C14" s="3" t="s">
        <v>2412</v>
      </c>
      <c r="D14" s="9" t="s">
        <v>2413</v>
      </c>
      <c r="E14" s="9" t="s">
        <v>2414</v>
      </c>
      <c r="F14" s="9" t="s">
        <v>2415</v>
      </c>
    </row>
    <row r="15" spans="1:6" customHeight="1">
      <c r="A15" s="8" t="s">
        <v>2416</v>
      </c>
      <c r="B15" s="3" t="s">
        <v>2417</v>
      </c>
      <c r="C15" s="3" t="s">
        <v>2418</v>
      </c>
      <c r="D15" s="9" t="s">
        <v>2419</v>
      </c>
      <c r="E15" s="9" t="s">
        <v>2420</v>
      </c>
      <c r="F15" s="9" t="s">
        <v>2421</v>
      </c>
    </row>
    <row r="16" spans="1:6" customHeight="1">
      <c r="A16" s="8" t="s">
        <v>2422</v>
      </c>
      <c r="B16" s="3" t="s">
        <v>2423</v>
      </c>
      <c r="C16" s="3" t="s">
        <v>2424</v>
      </c>
      <c r="D16" s="9" t="s">
        <v>2425</v>
      </c>
      <c r="E16" s="9" t="s">
        <v>2426</v>
      </c>
      <c r="F16" s="9" t="s">
        <v>2427</v>
      </c>
    </row>
    <row r="17" spans="1:6" customHeight="1">
      <c r="A17" s="8" t="s">
        <v>2428</v>
      </c>
      <c r="B17" s="3" t="s">
        <v>2429</v>
      </c>
      <c r="C17" s="3" t="s">
        <v>2430</v>
      </c>
      <c r="D17" s="9" t="s">
        <v>2431</v>
      </c>
      <c r="E17" s="9" t="s">
        <v>2432</v>
      </c>
      <c r="F17" s="9" t="s">
        <v>2433</v>
      </c>
    </row>
    <row r="18" spans="1:6" customHeight="1">
      <c r="A18" s="8" t="s">
        <v>2434</v>
      </c>
      <c r="B18" s="3" t="s">
        <v>2435</v>
      </c>
      <c r="C18" s="3" t="s">
        <v>2436</v>
      </c>
      <c r="D18" s="9" t="s">
        <v>2437</v>
      </c>
      <c r="E18" s="9" t="s">
        <v>2438</v>
      </c>
      <c r="F18" s="9" t="s">
        <v>2439</v>
      </c>
    </row>
    <row r="19" spans="1:6" customHeight="1">
      <c r="A19" s="8" t="s">
        <v>2440</v>
      </c>
      <c r="B19" s="3" t="s">
        <v>2441</v>
      </c>
      <c r="C19" s="3" t="s">
        <v>2442</v>
      </c>
      <c r="D19" s="9" t="s">
        <v>2443</v>
      </c>
      <c r="E19" s="9" t="s">
        <v>2444</v>
      </c>
      <c r="F19" s="9" t="s">
        <v>2445</v>
      </c>
    </row>
    <row r="20" spans="1:6" customHeight="1">
      <c r="A20" s="8" t="s">
        <v>2446</v>
      </c>
      <c r="B20" s="3" t="s">
        <v>2447</v>
      </c>
      <c r="C20" s="3" t="s">
        <v>2448</v>
      </c>
      <c r="D20" s="9" t="s">
        <v>2449</v>
      </c>
      <c r="E20" s="9" t="s">
        <v>2450</v>
      </c>
      <c r="F20" s="9" t="s">
        <v>2451</v>
      </c>
    </row>
    <row r="21" spans="1:6" customHeight="1">
      <c r="A21" s="8" t="s">
        <v>2452</v>
      </c>
      <c r="B21" s="3" t="s">
        <v>2453</v>
      </c>
      <c r="C21" s="3" t="s">
        <v>2454</v>
      </c>
      <c r="D21" s="9" t="s">
        <v>2455</v>
      </c>
      <c r="E21" s="9" t="s">
        <v>2456</v>
      </c>
      <c r="F21" s="9" t="s">
        <v>2457</v>
      </c>
    </row>
    <row r="22" spans="1:6" customHeight="1">
      <c r="A22" s="8" t="s">
        <v>2458</v>
      </c>
      <c r="B22" s="3" t="s">
        <v>2459</v>
      </c>
      <c r="C22" s="3" t="s">
        <v>2460</v>
      </c>
      <c r="D22" s="9" t="s">
        <v>2461</v>
      </c>
      <c r="E22" s="9" t="s">
        <v>2462</v>
      </c>
      <c r="F22" s="9" t="s">
        <v>2463</v>
      </c>
    </row>
    <row r="23" spans="1:6" customHeight="1">
      <c r="A23" s="8" t="s">
        <v>2464</v>
      </c>
      <c r="B23" s="3" t="s">
        <v>2465</v>
      </c>
      <c r="C23" s="3" t="s">
        <v>2466</v>
      </c>
      <c r="D23" s="9" t="s">
        <v>2467</v>
      </c>
      <c r="E23" s="9" t="s">
        <v>2468</v>
      </c>
      <c r="F23" s="9" t="s">
        <v>2469</v>
      </c>
    </row>
    <row r="24" spans="1:6" customHeight="1">
      <c r="A24" s="8" t="s">
        <v>2470</v>
      </c>
      <c r="B24" s="3" t="s">
        <v>2471</v>
      </c>
      <c r="C24" s="3" t="s">
        <v>2472</v>
      </c>
      <c r="D24" s="9" t="s">
        <v>2473</v>
      </c>
      <c r="E24" s="9" t="s">
        <v>2474</v>
      </c>
      <c r="F24" s="9" t="s">
        <v>2475</v>
      </c>
    </row>
    <row r="25" spans="1:6" customHeight="1">
      <c r="A25" s="8" t="s">
        <v>2476</v>
      </c>
      <c r="B25" s="3" t="s">
        <v>2477</v>
      </c>
      <c r="C25" s="3" t="s">
        <v>2478</v>
      </c>
      <c r="D25" s="9" t="s">
        <v>2479</v>
      </c>
      <c r="E25" s="9" t="s">
        <v>2480</v>
      </c>
      <c r="F25" s="9" t="s">
        <v>2481</v>
      </c>
    </row>
    <row r="26" spans="1:6" customHeight="1">
      <c r="A26" s="8" t="s">
        <v>2482</v>
      </c>
      <c r="B26" s="3" t="s">
        <v>2483</v>
      </c>
      <c r="C26" s="3" t="s">
        <v>2484</v>
      </c>
      <c r="D26" s="9" t="s">
        <v>2485</v>
      </c>
      <c r="E26" s="9" t="s">
        <v>2486</v>
      </c>
      <c r="F26" s="9" t="s">
        <v>2487</v>
      </c>
    </row>
    <row r="27" spans="1:6" customHeight="1">
      <c r="A27" s="8" t="s">
        <v>2488</v>
      </c>
      <c r="B27" s="3" t="s">
        <v>2489</v>
      </c>
      <c r="C27" s="3" t="s">
        <v>2490</v>
      </c>
      <c r="D27" s="9" t="s">
        <v>2491</v>
      </c>
      <c r="E27" s="9" t="s">
        <v>2492</v>
      </c>
      <c r="F27" s="9" t="s">
        <v>2493</v>
      </c>
    </row>
    <row r="28" spans="1:6" customHeight="1">
      <c r="A28" s="8" t="s">
        <v>2494</v>
      </c>
      <c r="B28" s="3" t="s">
        <v>2495</v>
      </c>
      <c r="C28" s="3" t="s">
        <v>2496</v>
      </c>
      <c r="D28" s="9" t="s">
        <v>2497</v>
      </c>
      <c r="E28" s="9" t="s">
        <v>2498</v>
      </c>
      <c r="F28" s="9" t="s">
        <v>2499</v>
      </c>
    </row>
    <row r="29" spans="1:6" customHeight="1">
      <c r="A29" s="8" t="s">
        <v>2500</v>
      </c>
      <c r="B29" s="3" t="s">
        <v>2501</v>
      </c>
      <c r="C29" s="3" t="s">
        <v>2502</v>
      </c>
      <c r="D29" s="9" t="s">
        <v>2503</v>
      </c>
      <c r="E29" s="9" t="s">
        <v>2504</v>
      </c>
      <c r="F29" s="9" t="s">
        <v>2505</v>
      </c>
    </row>
    <row r="30" spans="1:6" customHeight="1">
      <c r="A30" s="8" t="s">
        <v>2506</v>
      </c>
      <c r="B30" s="3" t="s">
        <v>2507</v>
      </c>
      <c r="C30" s="3" t="s">
        <v>2508</v>
      </c>
      <c r="D30" s="9" t="s">
        <v>2509</v>
      </c>
      <c r="E30" s="9" t="s">
        <v>2510</v>
      </c>
      <c r="F30" s="9" t="s">
        <v>2511</v>
      </c>
    </row>
    <row r="31" spans="1:6" customHeight="1">
      <c r="A31" s="8" t="s">
        <v>2512</v>
      </c>
      <c r="B31" s="3" t="s">
        <v>2513</v>
      </c>
      <c r="C31" s="3" t="s">
        <v>2514</v>
      </c>
      <c r="D31" s="9" t="s">
        <v>2515</v>
      </c>
      <c r="E31" s="9" t="s">
        <v>2516</v>
      </c>
      <c r="F31" s="9" t="s">
        <v>2517</v>
      </c>
    </row>
    <row r="32" spans="1:6" customHeight="1">
      <c r="A32" s="8" t="s">
        <v>2518</v>
      </c>
      <c r="B32" s="3" t="s">
        <v>2519</v>
      </c>
      <c r="C32" s="3" t="s">
        <v>2520</v>
      </c>
      <c r="D32" s="9" t="s">
        <v>2521</v>
      </c>
      <c r="E32" s="9" t="s">
        <v>2522</v>
      </c>
      <c r="F32" s="9" t="s">
        <v>2523</v>
      </c>
    </row>
    <row r="33" spans="1:6" customHeight="1">
      <c r="A33" s="8" t="s">
        <v>2524</v>
      </c>
      <c r="B33" s="3" t="s">
        <v>2525</v>
      </c>
      <c r="C33" s="3" t="s">
        <v>2526</v>
      </c>
      <c r="D33" s="9" t="s">
        <v>2527</v>
      </c>
      <c r="E33" s="9" t="s">
        <v>2528</v>
      </c>
      <c r="F33" s="9" t="s">
        <v>2529</v>
      </c>
    </row>
    <row r="34" spans="1:6" customHeight="1">
      <c r="A34" s="8" t="s">
        <v>2530</v>
      </c>
      <c r="B34" s="3" t="s">
        <v>2531</v>
      </c>
      <c r="C34" s="3" t="s">
        <v>2532</v>
      </c>
      <c r="D34" s="9" t="s">
        <v>2533</v>
      </c>
      <c r="E34" s="9" t="s">
        <v>2534</v>
      </c>
      <c r="F34" s="9" t="s">
        <v>2535</v>
      </c>
    </row>
    <row r="35" spans="1:6" customHeight="1">
      <c r="A35" s="8" t="s">
        <v>2536</v>
      </c>
      <c r="B35" s="3" t="s">
        <v>2537</v>
      </c>
      <c r="C35" s="3" t="s">
        <v>2538</v>
      </c>
      <c r="D35" s="9" t="s">
        <v>2539</v>
      </c>
      <c r="E35" s="9" t="s">
        <v>2540</v>
      </c>
      <c r="F35" s="9" t="s">
        <v>2541</v>
      </c>
    </row>
    <row r="36" spans="1:6" customHeight="1">
      <c r="A36" s="8" t="s">
        <v>2542</v>
      </c>
      <c r="B36" s="3" t="s">
        <v>2543</v>
      </c>
      <c r="C36" s="3" t="s">
        <v>2544</v>
      </c>
      <c r="D36" s="9" t="s">
        <v>2545</v>
      </c>
      <c r="E36" s="9" t="s">
        <v>2546</v>
      </c>
      <c r="F36" s="9" t="s">
        <v>2547</v>
      </c>
    </row>
    <row r="37" spans="1:6" customHeight="1">
      <c r="A37" s="8" t="s">
        <v>2548</v>
      </c>
      <c r="B37" s="3" t="s">
        <v>2549</v>
      </c>
      <c r="C37" s="3" t="s">
        <v>2550</v>
      </c>
      <c r="D37" s="9" t="s">
        <v>2551</v>
      </c>
      <c r="E37" s="9" t="s">
        <v>2552</v>
      </c>
      <c r="F37" s="9" t="s">
        <v>2553</v>
      </c>
    </row>
    <row r="38" spans="1:6" customHeight="1">
      <c r="A38" s="8" t="s">
        <v>2554</v>
      </c>
      <c r="B38" s="3" t="s">
        <v>2555</v>
      </c>
      <c r="C38" s="3" t="s">
        <v>2556</v>
      </c>
      <c r="D38" s="9" t="s">
        <v>2557</v>
      </c>
      <c r="E38" s="9" t="s">
        <v>2558</v>
      </c>
      <c r="F38" s="9" t="s">
        <v>2559</v>
      </c>
    </row>
    <row r="39" spans="1:6" customHeight="1">
      <c r="A39" s="8" t="s">
        <v>2560</v>
      </c>
      <c r="B39" s="3" t="s">
        <v>2561</v>
      </c>
      <c r="C39" s="3" t="s">
        <v>2562</v>
      </c>
      <c r="D39" s="9" t="s">
        <v>2563</v>
      </c>
      <c r="E39" s="9" t="s">
        <v>2564</v>
      </c>
      <c r="F39" s="9" t="s">
        <v>2565</v>
      </c>
    </row>
    <row r="40" spans="1:6" customHeight="1">
      <c r="A40" s="8" t="s">
        <v>2566</v>
      </c>
      <c r="B40" s="3" t="s">
        <v>2567</v>
      </c>
      <c r="C40" s="3" t="s">
        <v>2568</v>
      </c>
      <c r="D40" s="9" t="s">
        <v>2569</v>
      </c>
      <c r="E40" s="9" t="s">
        <v>2570</v>
      </c>
      <c r="F40" s="9" t="s">
        <v>2571</v>
      </c>
    </row>
    <row r="41" spans="1:6" customHeight="1">
      <c r="A41" s="8" t="s">
        <v>2572</v>
      </c>
      <c r="B41" s="3" t="s">
        <v>2573</v>
      </c>
      <c r="C41" s="3" t="s">
        <v>2574</v>
      </c>
      <c r="D41" s="9" t="s">
        <v>2575</v>
      </c>
      <c r="E41" s="9" t="s">
        <v>2576</v>
      </c>
      <c r="F41" s="9" t="s">
        <v>2577</v>
      </c>
    </row>
    <row r="42" spans="1:6" customHeight="1">
      <c r="A42" s="8" t="s">
        <v>2578</v>
      </c>
      <c r="B42" s="3" t="s">
        <v>2579</v>
      </c>
      <c r="C42" s="3" t="s">
        <v>2580</v>
      </c>
      <c r="D42" s="9" t="s">
        <v>2581</v>
      </c>
      <c r="E42" s="9" t="s">
        <v>2582</v>
      </c>
      <c r="F42" s="9" t="s">
        <v>2583</v>
      </c>
    </row>
    <row r="43" spans="1:6" customHeight="1">
      <c r="A43" s="8" t="s">
        <v>2584</v>
      </c>
      <c r="B43" s="3" t="s">
        <v>2585</v>
      </c>
      <c r="C43" s="3" t="s">
        <v>2586</v>
      </c>
      <c r="D43" s="9" t="s">
        <v>2587</v>
      </c>
      <c r="E43" s="9" t="s">
        <v>2588</v>
      </c>
      <c r="F43" s="9" t="s">
        <v>2589</v>
      </c>
    </row>
    <row r="44" spans="1:6" customHeight="1">
      <c r="A44" s="8" t="s">
        <v>2590</v>
      </c>
      <c r="B44" s="3" t="s">
        <v>2591</v>
      </c>
      <c r="C44" s="3" t="s">
        <v>2592</v>
      </c>
      <c r="D44" s="9" t="s">
        <v>2593</v>
      </c>
      <c r="E44" s="9" t="s">
        <v>2594</v>
      </c>
      <c r="F44" s="9" t="s">
        <v>2595</v>
      </c>
    </row>
    <row r="45" spans="1:6" customHeight="1">
      <c r="A45" s="8" t="s">
        <v>2596</v>
      </c>
      <c r="B45" s="3" t="s">
        <v>2597</v>
      </c>
      <c r="C45" s="3" t="s">
        <v>2598</v>
      </c>
      <c r="D45" s="9" t="s">
        <v>2599</v>
      </c>
      <c r="E45" s="9" t="s">
        <v>2600</v>
      </c>
      <c r="F45" s="9" t="s">
        <v>2601</v>
      </c>
    </row>
    <row r="46" spans="1:6" customHeight="1">
      <c r="A46" s="8" t="s">
        <v>2602</v>
      </c>
      <c r="B46" s="3" t="s">
        <v>2603</v>
      </c>
      <c r="C46" s="3" t="s">
        <v>2604</v>
      </c>
      <c r="D46" s="9" t="s">
        <v>2605</v>
      </c>
      <c r="E46" s="9" t="s">
        <v>2606</v>
      </c>
      <c r="F46" s="9" t="s">
        <v>2607</v>
      </c>
    </row>
    <row r="47" spans="1:6" customHeight="1">
      <c r="A47" s="8" t="s">
        <v>2608</v>
      </c>
      <c r="B47" s="3" t="s">
        <v>2609</v>
      </c>
      <c r="C47" s="3" t="s">
        <v>2610</v>
      </c>
      <c r="D47" s="9" t="s">
        <v>2611</v>
      </c>
      <c r="E47" s="9" t="s">
        <v>2612</v>
      </c>
      <c r="F47" s="9" t="s">
        <v>2613</v>
      </c>
    </row>
    <row r="48" spans="1:6" customHeight="1">
      <c r="A48" s="8" t="s">
        <v>2614</v>
      </c>
      <c r="B48" s="3" t="s">
        <v>2615</v>
      </c>
      <c r="C48" s="3" t="s">
        <v>2616</v>
      </c>
      <c r="D48" s="9" t="s">
        <v>2617</v>
      </c>
      <c r="E48" s="9" t="s">
        <v>2618</v>
      </c>
      <c r="F48" s="9" t="s">
        <v>2619</v>
      </c>
    </row>
    <row r="49" spans="1:6" customHeight="1">
      <c r="A49" s="8" t="s">
        <v>2620</v>
      </c>
      <c r="B49" s="3" t="s">
        <v>2621</v>
      </c>
      <c r="C49" s="3" t="s">
        <v>2622</v>
      </c>
      <c r="D49" s="9" t="s">
        <v>2623</v>
      </c>
      <c r="E49" s="9" t="s">
        <v>2624</v>
      </c>
      <c r="F49" s="9" t="s">
        <v>2625</v>
      </c>
    </row>
    <row r="50" spans="1:6" customHeight="1">
      <c r="A50" s="8" t="s">
        <v>2626</v>
      </c>
      <c r="B50" s="3" t="s">
        <v>2627</v>
      </c>
      <c r="C50" s="3" t="s">
        <v>2628</v>
      </c>
      <c r="D50" s="9" t="s">
        <v>2629</v>
      </c>
      <c r="E50" s="9" t="s">
        <v>2630</v>
      </c>
      <c r="F50" s="9" t="s">
        <v>2631</v>
      </c>
    </row>
    <row r="51" spans="1:6" customHeight="1">
      <c r="A51" s="8" t="s">
        <v>2632</v>
      </c>
      <c r="B51" s="3" t="s">
        <v>2633</v>
      </c>
      <c r="C51" s="3" t="s">
        <v>2634</v>
      </c>
      <c r="D51" s="9" t="s">
        <v>2635</v>
      </c>
      <c r="E51" s="9" t="s">
        <v>2636</v>
      </c>
      <c r="F51" s="9" t="s">
        <v>2637</v>
      </c>
    </row>
    <row r="52" spans="1:6" customHeight="1">
      <c r="A52" s="8" t="s">
        <v>2638</v>
      </c>
      <c r="B52" s="3" t="s">
        <v>2639</v>
      </c>
      <c r="C52" s="3" t="s">
        <v>2640</v>
      </c>
      <c r="D52" s="9" t="s">
        <v>2641</v>
      </c>
      <c r="E52" s="9" t="s">
        <v>2642</v>
      </c>
      <c r="F52" s="9" t="s">
        <v>2643</v>
      </c>
    </row>
    <row r="53" spans="1:6" customHeight="1">
      <c r="A53" s="8" t="s">
        <v>2644</v>
      </c>
      <c r="B53" s="3" t="s">
        <v>2645</v>
      </c>
      <c r="C53" s="3" t="s">
        <v>2646</v>
      </c>
      <c r="D53" s="9" t="s">
        <v>2647</v>
      </c>
      <c r="E53" s="9" t="s">
        <v>2648</v>
      </c>
      <c r="F53" s="9" t="s">
        <v>2649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/>
  <headerFooter alignWithMargins="0"/>
  <ignoredErrors>
    <ignoredError sqref="A1:F53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13"/>
  <sheetViews>
    <sheetView showRuler="0" zoomScaleNormal="100" workbookViewId="0"/>
  </sheetViews>
  <sheetFormatPr defaultRowHeight="32.4" outlineLevelRow="1"/>
  <cols>
    <col min="1" max="1" width="14.444444444444" customWidth="1"/>
    <col min="2" max="2" width="22.222222222222" customWidth="1"/>
    <col min="3" max="3" width="20" customWidth="1"/>
    <col min="4" max="4" width="72.222222222222" customWidth="1"/>
    <col min="5" max="5" width="16.666666666667" customWidth="1"/>
    <col min="6" max="6" width="66.666666666667" customWidth="1"/>
  </cols>
  <sheetData>
    <row r="1" spans="1:6" customHeight="1">
      <c r="A1" s="9">
        <f>HYPERLINK("#'Тематики'!A1","/Вернуться
\в оглавление")</f>
      </c>
      <c r="B1" s="9"/>
      <c r="C1" s="9"/>
      <c r="D1" s="9"/>
      <c r="E1" s="9"/>
      <c r="F1" s="9"/>
    </row>
    <row r="2" spans="1:6" s="10" customFormat="1" customHeight="1">
      <c r="A2" s="11">
        <f>HYPERLINK("mailto:info@itctraining.ru","Не нашли нужную программу?
Обязательно пришлите нам запрос на интересующую Вас тему на почту info@itctraining.ru с темой 'Запрос'.")</f>
      </c>
      <c r="B2" s="11"/>
      <c r="C2" s="11"/>
      <c r="D2" s="11"/>
      <c r="E2" s="11"/>
      <c r="F2" s="11"/>
    </row>
    <row r="3" spans="1:6" s="12" customFormat="1" customHeight="1">
      <c r="A3" s="13" t="s">
        <v>2650</v>
      </c>
      <c r="B3" s="13"/>
      <c r="C3" s="13"/>
      <c r="D3" s="13"/>
      <c r="E3" s="13"/>
      <c r="F3" s="13"/>
    </row>
    <row r="4" spans="1:6" s="14" customFormat="1" ht="45" customHeight="1">
      <c r="A4" s="15" t="s">
        <v>2651</v>
      </c>
      <c r="B4" s="15" t="s">
        <v>2652</v>
      </c>
      <c r="C4" s="15" t="s">
        <v>2653</v>
      </c>
      <c r="D4" s="15" t="s">
        <v>2654</v>
      </c>
      <c r="E4" s="15" t="s">
        <v>2655</v>
      </c>
      <c r="F4" s="15" t="s">
        <v>2656</v>
      </c>
    </row>
    <row r="5" spans="1:6" customHeight="1">
      <c r="A5" s="16" t="s">
        <v>2657</v>
      </c>
      <c r="B5" s="3" t="s">
        <v>2658</v>
      </c>
      <c r="C5" s="17" t="s">
        <v>2659</v>
      </c>
      <c r="D5" s="9" t="s">
        <v>2660</v>
      </c>
      <c r="E5" s="17" t="s">
        <v>2661</v>
      </c>
      <c r="F5" s="9" t="s">
        <v>2662</v>
      </c>
    </row>
    <row r="6" spans="1:6" customHeight="1">
      <c r="A6" s="16" t="s">
        <v>2663</v>
      </c>
      <c r="B6" s="3" t="s">
        <v>2664</v>
      </c>
      <c r="C6" s="17" t="s">
        <v>2665</v>
      </c>
      <c r="D6" s="9" t="s">
        <v>2666</v>
      </c>
      <c r="E6" s="17" t="s">
        <v>2667</v>
      </c>
      <c r="F6" s="9" t="s">
        <v>2668</v>
      </c>
    </row>
    <row r="7" spans="1:6" customHeight="1">
      <c r="A7" s="16" t="s">
        <v>2669</v>
      </c>
      <c r="B7" s="3" t="s">
        <v>2670</v>
      </c>
      <c r="C7" s="17" t="s">
        <v>2671</v>
      </c>
      <c r="D7" s="9" t="s">
        <v>2672</v>
      </c>
      <c r="E7" s="17" t="s">
        <v>2673</v>
      </c>
      <c r="F7" s="9" t="s">
        <v>2674</v>
      </c>
    </row>
    <row r="8" spans="1:6" customHeight="1">
      <c r="A8" s="16" t="s">
        <v>2675</v>
      </c>
      <c r="B8" s="3" t="s">
        <v>2676</v>
      </c>
      <c r="C8" s="17" t="s">
        <v>2677</v>
      </c>
      <c r="D8" s="9" t="s">
        <v>2678</v>
      </c>
      <c r="E8" s="17" t="s">
        <v>2679</v>
      </c>
      <c r="F8" s="9" t="s">
        <v>2680</v>
      </c>
    </row>
    <row r="9" spans="1:6" customHeight="1">
      <c r="A9" s="16" t="s">
        <v>2681</v>
      </c>
      <c r="B9" s="3" t="s">
        <v>2682</v>
      </c>
      <c r="C9" s="17" t="s">
        <v>2683</v>
      </c>
      <c r="D9" s="9" t="s">
        <v>2684</v>
      </c>
      <c r="E9" s="17" t="s">
        <v>2685</v>
      </c>
      <c r="F9" s="9" t="s">
        <v>2686</v>
      </c>
    </row>
    <row r="10" spans="1:6" customHeight="1">
      <c r="A10" s="16" t="s">
        <v>2687</v>
      </c>
      <c r="B10" s="3" t="s">
        <v>2688</v>
      </c>
      <c r="C10" s="17" t="s">
        <v>2689</v>
      </c>
      <c r="D10" s="9" t="s">
        <v>2690</v>
      </c>
      <c r="E10" s="17" t="s">
        <v>2691</v>
      </c>
      <c r="F10" s="9" t="s">
        <v>2692</v>
      </c>
    </row>
    <row r="11" spans="1:6" customHeight="1">
      <c r="A11" s="16" t="s">
        <v>2693</v>
      </c>
      <c r="B11" s="3" t="s">
        <v>2694</v>
      </c>
      <c r="C11" s="17" t="s">
        <v>2695</v>
      </c>
      <c r="D11" s="9" t="s">
        <v>2696</v>
      </c>
      <c r="E11" s="17" t="s">
        <v>2697</v>
      </c>
      <c r="F11" s="9" t="s">
        <v>2698</v>
      </c>
    </row>
    <row r="12" spans="1:6" customHeight="1">
      <c r="A12" s="16" t="s">
        <v>2699</v>
      </c>
      <c r="B12" s="3" t="s">
        <v>2700</v>
      </c>
      <c r="C12" s="17" t="s">
        <v>2701</v>
      </c>
      <c r="D12" s="9" t="s">
        <v>2702</v>
      </c>
      <c r="E12" s="17" t="s">
        <v>2703</v>
      </c>
      <c r="F12" s="9" t="s">
        <v>2704</v>
      </c>
    </row>
    <row r="13" spans="1:6" customHeight="1">
      <c r="A13" s="16" t="s">
        <v>2705</v>
      </c>
      <c r="B13" s="3" t="s">
        <v>2706</v>
      </c>
      <c r="C13" s="17" t="s">
        <v>2707</v>
      </c>
      <c r="D13" s="9" t="s">
        <v>2708</v>
      </c>
      <c r="E13" s="17" t="s">
        <v>2709</v>
      </c>
      <c r="F13" s="9" t="s">
        <v>2710</v>
      </c>
    </row>
  </sheetData>
  <sheetProtection formatCells="0" formatColumns="0" formatRows="0" insertColumns="0" insertRows="0" insertHyperlinks="0" deleteColumns="0" deleteRows="0" sort="0" autoFilter="0" pivotTables="0"/>
  <autoFilter ref="A4:F4"/>
  <mergeCells count="3">
    <mergeCell ref="A1:F1"/>
    <mergeCell ref="A2:F2"/>
    <mergeCell ref="A3:F3"/>
  </mergeCells>
  <pageMargins left="0.7" right="0.7" top="0.75" bottom="0.75" header="0.3" footer="0.3"/>
  <pageSetup orientation="portrait"/>
  <headerFooter alignWithMargins="0"/>
  <ignoredErrors>
    <ignoredError sqref="A1:F13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27"/>
  <sheetViews>
    <sheetView showRuler="0" zoomScaleNormal="100" workbookViewId="0"/>
  </sheetViews>
  <sheetFormatPr defaultRowHeight="32.4" outlineLevelRow="1"/>
  <cols>
    <col min="1" max="1" width="14.444444444444" customWidth="1"/>
    <col min="2" max="2" width="22.222222222222" customWidth="1"/>
    <col min="3" max="3" width="20" customWidth="1"/>
    <col min="4" max="4" width="72.222222222222" customWidth="1"/>
    <col min="5" max="5" width="16.666666666667" customWidth="1"/>
    <col min="6" max="6" width="66.666666666667" customWidth="1"/>
  </cols>
  <sheetData>
    <row r="1" spans="1:6" customHeight="1">
      <c r="A1" s="9">
        <f>HYPERLINK("#'Тематики'!A1","/Вернуться
\в оглавление")</f>
      </c>
      <c r="B1" s="9"/>
      <c r="C1" s="9"/>
      <c r="D1" s="9"/>
      <c r="E1" s="9"/>
      <c r="F1" s="9"/>
    </row>
    <row r="2" spans="1:6" s="18" customFormat="1" customHeight="1">
      <c r="A2" s="19">
        <f>HYPERLINK("mailto:info@itctraining.ru","Не нашли нужную программу?
Обязательно пришлите нам запрос на интересующую Вас тему на почту info@itctraining.ru с темой 'Запрос'.")</f>
      </c>
      <c r="B2" s="19"/>
      <c r="C2" s="19"/>
      <c r="D2" s="19"/>
      <c r="E2" s="19"/>
      <c r="F2" s="19"/>
    </row>
    <row r="3" spans="1:6" s="20" customFormat="1" ht="60" customHeight="1">
      <c r="A3" s="21" t="s">
        <v>2711</v>
      </c>
      <c r="B3" s="21"/>
      <c r="C3" s="21"/>
      <c r="D3" s="21"/>
      <c r="E3" s="21"/>
      <c r="F3" s="21"/>
    </row>
    <row r="4" spans="1:6" s="14" customFormat="1" ht="45" customHeight="1">
      <c r="A4" s="15" t="s">
        <v>2712</v>
      </c>
      <c r="B4" s="15" t="s">
        <v>2713</v>
      </c>
      <c r="C4" s="15" t="s">
        <v>2714</v>
      </c>
      <c r="D4" s="15" t="s">
        <v>2715</v>
      </c>
      <c r="E4" s="15" t="s">
        <v>2716</v>
      </c>
      <c r="F4" s="15" t="s">
        <v>2717</v>
      </c>
    </row>
    <row r="5" spans="1:6" customHeight="1">
      <c r="A5" s="16" t="s">
        <v>2718</v>
      </c>
      <c r="B5" s="3" t="s">
        <v>2719</v>
      </c>
      <c r="C5" s="17" t="s">
        <v>2720</v>
      </c>
      <c r="D5" s="9" t="s">
        <v>2721</v>
      </c>
      <c r="E5" s="17" t="s">
        <v>2722</v>
      </c>
      <c r="F5" s="9" t="s">
        <v>2723</v>
      </c>
    </row>
    <row r="6" spans="1:6" customHeight="1">
      <c r="A6" s="16" t="s">
        <v>2724</v>
      </c>
      <c r="B6" s="3" t="s">
        <v>2725</v>
      </c>
      <c r="C6" s="17" t="s">
        <v>2726</v>
      </c>
      <c r="D6" s="9" t="s">
        <v>2727</v>
      </c>
      <c r="E6" s="17" t="s">
        <v>2728</v>
      </c>
      <c r="F6" s="9" t="s">
        <v>2729</v>
      </c>
    </row>
    <row r="7" spans="1:6" customHeight="1">
      <c r="A7" s="16" t="s">
        <v>2730</v>
      </c>
      <c r="B7" s="3" t="s">
        <v>2731</v>
      </c>
      <c r="C7" s="17" t="s">
        <v>2732</v>
      </c>
      <c r="D7" s="9" t="s">
        <v>2733</v>
      </c>
      <c r="E7" s="17" t="s">
        <v>2734</v>
      </c>
      <c r="F7" s="9" t="s">
        <v>2735</v>
      </c>
    </row>
    <row r="8" spans="1:6" customHeight="1">
      <c r="A8" s="16" t="s">
        <v>2736</v>
      </c>
      <c r="B8" s="3" t="s">
        <v>2737</v>
      </c>
      <c r="C8" s="17" t="s">
        <v>2738</v>
      </c>
      <c r="D8" s="9" t="s">
        <v>2739</v>
      </c>
      <c r="E8" s="17" t="s">
        <v>2740</v>
      </c>
      <c r="F8" s="9" t="s">
        <v>2741</v>
      </c>
    </row>
    <row r="9" spans="1:6" customHeight="1">
      <c r="A9" s="16" t="s">
        <v>2742</v>
      </c>
      <c r="B9" s="3" t="s">
        <v>2743</v>
      </c>
      <c r="C9" s="17" t="s">
        <v>2744</v>
      </c>
      <c r="D9" s="9" t="s">
        <v>2745</v>
      </c>
      <c r="E9" s="17" t="s">
        <v>2746</v>
      </c>
      <c r="F9" s="9" t="s">
        <v>2747</v>
      </c>
    </row>
    <row r="10" spans="1:6" customHeight="1">
      <c r="A10" s="16" t="s">
        <v>2748</v>
      </c>
      <c r="B10" s="3" t="s">
        <v>2749</v>
      </c>
      <c r="C10" s="17" t="s">
        <v>2750</v>
      </c>
      <c r="D10" s="9" t="s">
        <v>2751</v>
      </c>
      <c r="E10" s="17" t="s">
        <v>2752</v>
      </c>
      <c r="F10" s="9" t="s">
        <v>2753</v>
      </c>
    </row>
    <row r="11" spans="1:6" customHeight="1">
      <c r="A11" s="16" t="s">
        <v>2754</v>
      </c>
      <c r="B11" s="3" t="s">
        <v>2755</v>
      </c>
      <c r="C11" s="17" t="s">
        <v>2756</v>
      </c>
      <c r="D11" s="9" t="s">
        <v>2757</v>
      </c>
      <c r="E11" s="17" t="s">
        <v>2758</v>
      </c>
      <c r="F11" s="9" t="s">
        <v>2759</v>
      </c>
    </row>
    <row r="12" spans="1:6" customHeight="1">
      <c r="A12" s="16" t="s">
        <v>2760</v>
      </c>
      <c r="B12" s="3" t="s">
        <v>2761</v>
      </c>
      <c r="C12" s="17" t="s">
        <v>2762</v>
      </c>
      <c r="D12" s="9" t="s">
        <v>2763</v>
      </c>
      <c r="E12" s="17" t="s">
        <v>2764</v>
      </c>
      <c r="F12" s="9" t="s">
        <v>2765</v>
      </c>
    </row>
    <row r="13" spans="1:6" customHeight="1">
      <c r="A13" s="16" t="s">
        <v>2766</v>
      </c>
      <c r="B13" s="3" t="s">
        <v>2767</v>
      </c>
      <c r="C13" s="17" t="s">
        <v>2768</v>
      </c>
      <c r="D13" s="9" t="s">
        <v>2769</v>
      </c>
      <c r="E13" s="17" t="s">
        <v>2770</v>
      </c>
      <c r="F13" s="9" t="s">
        <v>2771</v>
      </c>
    </row>
    <row r="14" spans="1:6" customHeight="1">
      <c r="A14" s="16" t="s">
        <v>2772</v>
      </c>
      <c r="B14" s="3" t="s">
        <v>2773</v>
      </c>
      <c r="C14" s="17" t="s">
        <v>2774</v>
      </c>
      <c r="D14" s="9" t="s">
        <v>2775</v>
      </c>
      <c r="E14" s="17" t="s">
        <v>2776</v>
      </c>
      <c r="F14" s="9" t="s">
        <v>2777</v>
      </c>
    </row>
    <row r="15" spans="1:6" customHeight="1">
      <c r="A15" s="16" t="s">
        <v>2778</v>
      </c>
      <c r="B15" s="3" t="s">
        <v>2779</v>
      </c>
      <c r="C15" s="17" t="s">
        <v>2780</v>
      </c>
      <c r="D15" s="9" t="s">
        <v>2781</v>
      </c>
      <c r="E15" s="17" t="s">
        <v>2782</v>
      </c>
      <c r="F15" s="9" t="s">
        <v>2783</v>
      </c>
    </row>
    <row r="16" spans="1:6" customHeight="1">
      <c r="A16" s="16" t="s">
        <v>2784</v>
      </c>
      <c r="B16" s="3" t="s">
        <v>2785</v>
      </c>
      <c r="C16" s="17" t="s">
        <v>2786</v>
      </c>
      <c r="D16" s="9" t="s">
        <v>2787</v>
      </c>
      <c r="E16" s="17" t="s">
        <v>2788</v>
      </c>
      <c r="F16" s="9" t="s">
        <v>2789</v>
      </c>
    </row>
    <row r="17" spans="1:6" customHeight="1">
      <c r="A17" s="16" t="s">
        <v>2790</v>
      </c>
      <c r="B17" s="3" t="s">
        <v>2791</v>
      </c>
      <c r="C17" s="17" t="s">
        <v>2792</v>
      </c>
      <c r="D17" s="9" t="s">
        <v>2793</v>
      </c>
      <c r="E17" s="17" t="s">
        <v>2794</v>
      </c>
      <c r="F17" s="9" t="s">
        <v>2795</v>
      </c>
    </row>
    <row r="18" spans="1:6" customHeight="1">
      <c r="A18" s="16" t="s">
        <v>2796</v>
      </c>
      <c r="B18" s="3" t="s">
        <v>2797</v>
      </c>
      <c r="C18" s="17" t="s">
        <v>2798</v>
      </c>
      <c r="D18" s="9" t="s">
        <v>2799</v>
      </c>
      <c r="E18" s="17" t="s">
        <v>2800</v>
      </c>
      <c r="F18" s="9" t="s">
        <v>2801</v>
      </c>
    </row>
    <row r="19" spans="1:6" customHeight="1">
      <c r="A19" s="16" t="s">
        <v>2802</v>
      </c>
      <c r="B19" s="3" t="s">
        <v>2803</v>
      </c>
      <c r="C19" s="17" t="s">
        <v>2804</v>
      </c>
      <c r="D19" s="9" t="s">
        <v>2805</v>
      </c>
      <c r="E19" s="17" t="s">
        <v>2806</v>
      </c>
      <c r="F19" s="9" t="s">
        <v>2807</v>
      </c>
    </row>
    <row r="20" spans="1:6" customHeight="1">
      <c r="A20" s="16" t="s">
        <v>2808</v>
      </c>
      <c r="B20" s="3" t="s">
        <v>2809</v>
      </c>
      <c r="C20" s="17" t="s">
        <v>2810</v>
      </c>
      <c r="D20" s="9" t="s">
        <v>2811</v>
      </c>
      <c r="E20" s="17" t="s">
        <v>2812</v>
      </c>
      <c r="F20" s="9" t="s">
        <v>2813</v>
      </c>
    </row>
    <row r="21" spans="1:6" customHeight="1">
      <c r="A21" s="16" t="s">
        <v>2814</v>
      </c>
      <c r="B21" s="3" t="s">
        <v>2815</v>
      </c>
      <c r="C21" s="17" t="s">
        <v>2816</v>
      </c>
      <c r="D21" s="9" t="s">
        <v>2817</v>
      </c>
      <c r="E21" s="17" t="s">
        <v>2818</v>
      </c>
      <c r="F21" s="9" t="s">
        <v>2819</v>
      </c>
    </row>
    <row r="22" spans="1:6" customHeight="1">
      <c r="A22" s="16" t="s">
        <v>2820</v>
      </c>
      <c r="B22" s="3" t="s">
        <v>2821</v>
      </c>
      <c r="C22" s="17" t="s">
        <v>2822</v>
      </c>
      <c r="D22" s="9" t="s">
        <v>2823</v>
      </c>
      <c r="E22" s="17" t="s">
        <v>2824</v>
      </c>
      <c r="F22" s="9" t="s">
        <v>2825</v>
      </c>
    </row>
    <row r="23" spans="1:6" customHeight="1">
      <c r="A23" s="16" t="s">
        <v>2826</v>
      </c>
      <c r="B23" s="3" t="s">
        <v>2827</v>
      </c>
      <c r="C23" s="17" t="s">
        <v>2828</v>
      </c>
      <c r="D23" s="9" t="s">
        <v>2829</v>
      </c>
      <c r="E23" s="17" t="s">
        <v>2830</v>
      </c>
      <c r="F23" s="9" t="s">
        <v>2831</v>
      </c>
    </row>
    <row r="24" spans="1:6" customHeight="1">
      <c r="A24" s="16" t="s">
        <v>2832</v>
      </c>
      <c r="B24" s="3" t="s">
        <v>2833</v>
      </c>
      <c r="C24" s="17" t="s">
        <v>2834</v>
      </c>
      <c r="D24" s="9" t="s">
        <v>2835</v>
      </c>
      <c r="E24" s="17" t="s">
        <v>2836</v>
      </c>
      <c r="F24" s="9" t="s">
        <v>2837</v>
      </c>
    </row>
    <row r="25" spans="1:6" customHeight="1">
      <c r="A25" s="16" t="s">
        <v>2838</v>
      </c>
      <c r="B25" s="3" t="s">
        <v>2839</v>
      </c>
      <c r="C25" s="17" t="s">
        <v>2840</v>
      </c>
      <c r="D25" s="9" t="s">
        <v>2841</v>
      </c>
      <c r="E25" s="17" t="s">
        <v>2842</v>
      </c>
      <c r="F25" s="9" t="s">
        <v>2843</v>
      </c>
    </row>
    <row r="26" spans="1:6" customHeight="1">
      <c r="A26" s="16" t="s">
        <v>2844</v>
      </c>
      <c r="B26" s="3" t="s">
        <v>2845</v>
      </c>
      <c r="C26" s="17" t="s">
        <v>2846</v>
      </c>
      <c r="D26" s="9" t="s">
        <v>2847</v>
      </c>
      <c r="E26" s="17" t="s">
        <v>2848</v>
      </c>
      <c r="F26" s="9" t="s">
        <v>2849</v>
      </c>
    </row>
    <row r="27" spans="1:6" customHeight="1">
      <c r="A27" s="16" t="s">
        <v>2850</v>
      </c>
      <c r="B27" s="3" t="s">
        <v>2851</v>
      </c>
      <c r="C27" s="17" t="s">
        <v>2852</v>
      </c>
      <c r="D27" s="9" t="s">
        <v>2853</v>
      </c>
      <c r="E27" s="17" t="s">
        <v>2854</v>
      </c>
      <c r="F27" s="9" t="s">
        <v>2855</v>
      </c>
    </row>
  </sheetData>
  <sheetProtection formatCells="0" formatColumns="0" formatRows="0" insertColumns="0" insertRows="0" insertHyperlinks="0" deleteColumns="0" deleteRows="0" sort="0" autoFilter="0" pivotTables="0"/>
  <autoFilter ref="A4:F4"/>
  <mergeCells count="3">
    <mergeCell ref="A1:F1"/>
    <mergeCell ref="A2:F2"/>
    <mergeCell ref="A3:F3"/>
  </mergeCells>
  <pageMargins left="0.7" right="0.7" top="0.75" bottom="0.75" header="0.3" footer="0.3"/>
  <pageSetup orientation="portrait"/>
  <headerFooter alignWithMargins="0"/>
  <ignoredErrors>
    <ignoredError sqref="A1:F27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26"/>
  <sheetViews>
    <sheetView showRuler="0" zoomScaleNormal="100" workbookViewId="0"/>
  </sheetViews>
  <sheetFormatPr defaultRowHeight="32.4" outlineLevelRow="1"/>
  <cols>
    <col min="1" max="1" width="14.444444444444" customWidth="1"/>
    <col min="2" max="2" width="22.222222222222" customWidth="1"/>
    <col min="3" max="3" width="20" customWidth="1"/>
    <col min="4" max="4" width="72.222222222222" customWidth="1"/>
    <col min="5" max="5" width="16.666666666667" customWidth="1"/>
    <col min="6" max="6" width="66.666666666667" customWidth="1"/>
  </cols>
  <sheetData>
    <row r="1" spans="1:6" customHeight="1">
      <c r="A1" s="9">
        <f>HYPERLINK("#'Тематики'!A1","/Вернуться
\в оглавление")</f>
      </c>
      <c r="B1" s="9"/>
      <c r="C1" s="9"/>
      <c r="D1" s="9"/>
      <c r="E1" s="9"/>
      <c r="F1" s="9"/>
    </row>
    <row r="2" spans="1:6" s="18" customFormat="1" customHeight="1">
      <c r="A2" s="19">
        <f>HYPERLINK("mailto:info@itctraining.ru","Не нашли нужную программу?
Обязательно пришлите нам запрос на интересующую Вас тему на почту info@itctraining.ru с темой 'Запрос'.")</f>
      </c>
      <c r="B2" s="19"/>
      <c r="C2" s="19"/>
      <c r="D2" s="19"/>
      <c r="E2" s="19"/>
      <c r="F2" s="19"/>
    </row>
    <row r="3" spans="1:6" s="20" customFormat="1" ht="60" customHeight="1">
      <c r="A3" s="21" t="s">
        <v>2856</v>
      </c>
      <c r="B3" s="21"/>
      <c r="C3" s="21"/>
      <c r="D3" s="21"/>
      <c r="E3" s="21"/>
      <c r="F3" s="21"/>
    </row>
    <row r="4" spans="1:6" s="14" customFormat="1" ht="45" customHeight="1">
      <c r="A4" s="15" t="s">
        <v>2857</v>
      </c>
      <c r="B4" s="15" t="s">
        <v>2858</v>
      </c>
      <c r="C4" s="15" t="s">
        <v>2859</v>
      </c>
      <c r="D4" s="15" t="s">
        <v>2860</v>
      </c>
      <c r="E4" s="15" t="s">
        <v>2861</v>
      </c>
      <c r="F4" s="15" t="s">
        <v>2862</v>
      </c>
    </row>
    <row r="5" spans="1:6" customHeight="1">
      <c r="A5" s="16" t="s">
        <v>2863</v>
      </c>
      <c r="B5" s="3" t="s">
        <v>2864</v>
      </c>
      <c r="C5" s="17" t="s">
        <v>2865</v>
      </c>
      <c r="D5" s="9" t="s">
        <v>2866</v>
      </c>
      <c r="E5" s="17" t="s">
        <v>2867</v>
      </c>
      <c r="F5" s="9" t="s">
        <v>2868</v>
      </c>
    </row>
    <row r="6" spans="1:6" customHeight="1">
      <c r="A6" s="16" t="s">
        <v>2869</v>
      </c>
      <c r="B6" s="3" t="s">
        <v>2870</v>
      </c>
      <c r="C6" s="17" t="s">
        <v>2871</v>
      </c>
      <c r="D6" s="9" t="s">
        <v>2872</v>
      </c>
      <c r="E6" s="17" t="s">
        <v>2873</v>
      </c>
      <c r="F6" s="9" t="s">
        <v>2874</v>
      </c>
    </row>
    <row r="7" spans="1:6" customHeight="1">
      <c r="A7" s="16" t="s">
        <v>2875</v>
      </c>
      <c r="B7" s="3" t="s">
        <v>2876</v>
      </c>
      <c r="C7" s="17" t="s">
        <v>2877</v>
      </c>
      <c r="D7" s="9" t="s">
        <v>2878</v>
      </c>
      <c r="E7" s="17" t="s">
        <v>2879</v>
      </c>
      <c r="F7" s="9" t="s">
        <v>2880</v>
      </c>
    </row>
    <row r="8" spans="1:6" customHeight="1">
      <c r="A8" s="16" t="s">
        <v>2881</v>
      </c>
      <c r="B8" s="3" t="s">
        <v>2882</v>
      </c>
      <c r="C8" s="17" t="s">
        <v>2883</v>
      </c>
      <c r="D8" s="9" t="s">
        <v>2884</v>
      </c>
      <c r="E8" s="17" t="s">
        <v>2885</v>
      </c>
      <c r="F8" s="9" t="s">
        <v>2886</v>
      </c>
    </row>
    <row r="9" spans="1:6" customHeight="1">
      <c r="A9" s="16" t="s">
        <v>2887</v>
      </c>
      <c r="B9" s="3" t="s">
        <v>2888</v>
      </c>
      <c r="C9" s="17" t="s">
        <v>2889</v>
      </c>
      <c r="D9" s="9" t="s">
        <v>2890</v>
      </c>
      <c r="E9" s="17" t="s">
        <v>2891</v>
      </c>
      <c r="F9" s="9" t="s">
        <v>2892</v>
      </c>
    </row>
    <row r="10" spans="1:6" customHeight="1">
      <c r="A10" s="16" t="s">
        <v>2893</v>
      </c>
      <c r="B10" s="3" t="s">
        <v>2894</v>
      </c>
      <c r="C10" s="17" t="s">
        <v>2895</v>
      </c>
      <c r="D10" s="9" t="s">
        <v>2896</v>
      </c>
      <c r="E10" s="17" t="s">
        <v>2897</v>
      </c>
      <c r="F10" s="9" t="s">
        <v>2898</v>
      </c>
    </row>
    <row r="11" spans="1:6" customHeight="1">
      <c r="A11" s="16" t="s">
        <v>2899</v>
      </c>
      <c r="B11" s="3" t="s">
        <v>2900</v>
      </c>
      <c r="C11" s="17" t="s">
        <v>2901</v>
      </c>
      <c r="D11" s="9" t="s">
        <v>2902</v>
      </c>
      <c r="E11" s="17" t="s">
        <v>2903</v>
      </c>
      <c r="F11" s="9" t="s">
        <v>2904</v>
      </c>
    </row>
    <row r="12" spans="1:6" customHeight="1">
      <c r="A12" s="16" t="s">
        <v>2905</v>
      </c>
      <c r="B12" s="3" t="s">
        <v>2906</v>
      </c>
      <c r="C12" s="17" t="s">
        <v>2907</v>
      </c>
      <c r="D12" s="9" t="s">
        <v>2908</v>
      </c>
      <c r="E12" s="17" t="s">
        <v>2909</v>
      </c>
      <c r="F12" s="9" t="s">
        <v>2910</v>
      </c>
    </row>
    <row r="13" spans="1:6" customHeight="1">
      <c r="A13" s="16" t="s">
        <v>2911</v>
      </c>
      <c r="B13" s="3" t="s">
        <v>2912</v>
      </c>
      <c r="C13" s="17" t="s">
        <v>2913</v>
      </c>
      <c r="D13" s="9" t="s">
        <v>2914</v>
      </c>
      <c r="E13" s="17" t="s">
        <v>2915</v>
      </c>
      <c r="F13" s="9" t="s">
        <v>2916</v>
      </c>
    </row>
    <row r="14" spans="1:6" customHeight="1">
      <c r="A14" s="16" t="s">
        <v>2917</v>
      </c>
      <c r="B14" s="3" t="s">
        <v>2918</v>
      </c>
      <c r="C14" s="17" t="s">
        <v>2919</v>
      </c>
      <c r="D14" s="9" t="s">
        <v>2920</v>
      </c>
      <c r="E14" s="17" t="s">
        <v>2921</v>
      </c>
      <c r="F14" s="9" t="s">
        <v>2922</v>
      </c>
    </row>
    <row r="15" spans="1:6" customHeight="1">
      <c r="A15" s="16" t="s">
        <v>2923</v>
      </c>
      <c r="B15" s="3" t="s">
        <v>2924</v>
      </c>
      <c r="C15" s="17" t="s">
        <v>2925</v>
      </c>
      <c r="D15" s="9" t="s">
        <v>2926</v>
      </c>
      <c r="E15" s="17" t="s">
        <v>2927</v>
      </c>
      <c r="F15" s="9" t="s">
        <v>2928</v>
      </c>
    </row>
    <row r="16" spans="1:6" customHeight="1">
      <c r="A16" s="16" t="s">
        <v>2929</v>
      </c>
      <c r="B16" s="3" t="s">
        <v>2930</v>
      </c>
      <c r="C16" s="17" t="s">
        <v>2931</v>
      </c>
      <c r="D16" s="9" t="s">
        <v>2932</v>
      </c>
      <c r="E16" s="17" t="s">
        <v>2933</v>
      </c>
      <c r="F16" s="9" t="s">
        <v>2934</v>
      </c>
    </row>
    <row r="17" spans="1:6" customHeight="1">
      <c r="A17" s="16" t="s">
        <v>2935</v>
      </c>
      <c r="B17" s="3" t="s">
        <v>2936</v>
      </c>
      <c r="C17" s="17" t="s">
        <v>2937</v>
      </c>
      <c r="D17" s="9" t="s">
        <v>2938</v>
      </c>
      <c r="E17" s="17" t="s">
        <v>2939</v>
      </c>
      <c r="F17" s="9" t="s">
        <v>2940</v>
      </c>
    </row>
    <row r="18" spans="1:6" customHeight="1">
      <c r="A18" s="16" t="s">
        <v>2941</v>
      </c>
      <c r="B18" s="3" t="s">
        <v>2942</v>
      </c>
      <c r="C18" s="17" t="s">
        <v>2943</v>
      </c>
      <c r="D18" s="9" t="s">
        <v>2944</v>
      </c>
      <c r="E18" s="17" t="s">
        <v>2945</v>
      </c>
      <c r="F18" s="9" t="s">
        <v>2946</v>
      </c>
    </row>
    <row r="19" spans="1:6" customHeight="1">
      <c r="A19" s="16" t="s">
        <v>2947</v>
      </c>
      <c r="B19" s="3" t="s">
        <v>2948</v>
      </c>
      <c r="C19" s="17" t="s">
        <v>2949</v>
      </c>
      <c r="D19" s="9" t="s">
        <v>2950</v>
      </c>
      <c r="E19" s="17" t="s">
        <v>2951</v>
      </c>
      <c r="F19" s="9" t="s">
        <v>2952</v>
      </c>
    </row>
    <row r="20" spans="1:6" customHeight="1">
      <c r="A20" s="16" t="s">
        <v>2953</v>
      </c>
      <c r="B20" s="3" t="s">
        <v>2954</v>
      </c>
      <c r="C20" s="17" t="s">
        <v>2955</v>
      </c>
      <c r="D20" s="9" t="s">
        <v>2956</v>
      </c>
      <c r="E20" s="17" t="s">
        <v>2957</v>
      </c>
      <c r="F20" s="9" t="s">
        <v>2958</v>
      </c>
    </row>
    <row r="21" spans="1:6" customHeight="1">
      <c r="A21" s="16" t="s">
        <v>2959</v>
      </c>
      <c r="B21" s="3" t="s">
        <v>2960</v>
      </c>
      <c r="C21" s="17" t="s">
        <v>2961</v>
      </c>
      <c r="D21" s="9" t="s">
        <v>2962</v>
      </c>
      <c r="E21" s="17" t="s">
        <v>2963</v>
      </c>
      <c r="F21" s="9" t="s">
        <v>2964</v>
      </c>
    </row>
    <row r="22" spans="1:6" customHeight="1">
      <c r="A22" s="16" t="s">
        <v>2965</v>
      </c>
      <c r="B22" s="3" t="s">
        <v>2966</v>
      </c>
      <c r="C22" s="17" t="s">
        <v>2967</v>
      </c>
      <c r="D22" s="9" t="s">
        <v>2968</v>
      </c>
      <c r="E22" s="17" t="s">
        <v>2969</v>
      </c>
      <c r="F22" s="9" t="s">
        <v>2970</v>
      </c>
    </row>
    <row r="23" spans="1:6" customHeight="1">
      <c r="A23" s="16" t="s">
        <v>2971</v>
      </c>
      <c r="B23" s="3" t="s">
        <v>2972</v>
      </c>
      <c r="C23" s="17" t="s">
        <v>2973</v>
      </c>
      <c r="D23" s="9" t="s">
        <v>2974</v>
      </c>
      <c r="E23" s="17" t="s">
        <v>2975</v>
      </c>
      <c r="F23" s="9" t="s">
        <v>2976</v>
      </c>
    </row>
    <row r="24" spans="1:6" customHeight="1">
      <c r="A24" s="16" t="s">
        <v>2977</v>
      </c>
      <c r="B24" s="3" t="s">
        <v>2978</v>
      </c>
      <c r="C24" s="17" t="s">
        <v>2979</v>
      </c>
      <c r="D24" s="9" t="s">
        <v>2980</v>
      </c>
      <c r="E24" s="17" t="s">
        <v>2981</v>
      </c>
      <c r="F24" s="9" t="s">
        <v>2982</v>
      </c>
    </row>
    <row r="25" spans="1:6" customHeight="1">
      <c r="A25" s="16" t="s">
        <v>2983</v>
      </c>
      <c r="B25" s="3" t="s">
        <v>2984</v>
      </c>
      <c r="C25" s="17" t="s">
        <v>2985</v>
      </c>
      <c r="D25" s="9" t="s">
        <v>2986</v>
      </c>
      <c r="E25" s="17" t="s">
        <v>2987</v>
      </c>
      <c r="F25" s="9" t="s">
        <v>2988</v>
      </c>
    </row>
    <row r="26" spans="1:6" customHeight="1">
      <c r="A26" s="16" t="s">
        <v>2989</v>
      </c>
      <c r="B26" s="3" t="s">
        <v>2990</v>
      </c>
      <c r="C26" s="17" t="s">
        <v>2991</v>
      </c>
      <c r="D26" s="9" t="s">
        <v>2992</v>
      </c>
      <c r="E26" s="17" t="s">
        <v>2993</v>
      </c>
      <c r="F26" s="9" t="s">
        <v>2994</v>
      </c>
    </row>
  </sheetData>
  <sheetProtection formatCells="0" formatColumns="0" formatRows="0" insertColumns="0" insertRows="0" insertHyperlinks="0" deleteColumns="0" deleteRows="0" sort="0" autoFilter="0" pivotTables="0"/>
  <autoFilter ref="A4:F4"/>
  <mergeCells count="3">
    <mergeCell ref="A1:F1"/>
    <mergeCell ref="A2:F2"/>
    <mergeCell ref="A3:F3"/>
  </mergeCells>
  <pageMargins left="0.7" right="0.7" top="0.75" bottom="0.75" header="0.3" footer="0.3"/>
  <pageSetup orientation="portrait"/>
  <headerFooter alignWithMargins="0"/>
  <ignoredErrors>
    <ignoredError sqref="A1:F26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30"/>
  <sheetViews>
    <sheetView showRuler="0" zoomScaleNormal="100" workbookViewId="0"/>
  </sheetViews>
  <sheetFormatPr defaultRowHeight="32.4" outlineLevelRow="1"/>
  <cols>
    <col min="1" max="1" width="14.444444444444" customWidth="1"/>
    <col min="2" max="2" width="22.222222222222" customWidth="1"/>
    <col min="3" max="3" width="20" customWidth="1"/>
    <col min="4" max="4" width="72.222222222222" customWidth="1"/>
    <col min="5" max="5" width="16.666666666667" customWidth="1"/>
    <col min="6" max="6" width="66.666666666667" customWidth="1"/>
  </cols>
  <sheetData>
    <row r="1" spans="1:6" customHeight="1">
      <c r="A1" s="9">
        <f>HYPERLINK("#'Тематики'!A1","/Вернуться
\в оглавление")</f>
      </c>
      <c r="B1" s="9"/>
      <c r="C1" s="9"/>
      <c r="D1" s="9"/>
      <c r="E1" s="9"/>
      <c r="F1" s="9"/>
    </row>
    <row r="2" spans="1:6" s="18" customFormat="1" customHeight="1">
      <c r="A2" s="19">
        <f>HYPERLINK("mailto:info@itctraining.ru","Не нашли нужную программу?
Обязательно пришлите нам запрос на интересующую Вас тему на почту info@itctraining.ru с темой 'Запрос'.")</f>
      </c>
      <c r="B2" s="19"/>
      <c r="C2" s="19"/>
      <c r="D2" s="19"/>
      <c r="E2" s="19"/>
      <c r="F2" s="19"/>
    </row>
    <row r="3" spans="1:6" s="20" customFormat="1" ht="60" customHeight="1">
      <c r="A3" s="21" t="s">
        <v>2995</v>
      </c>
      <c r="B3" s="21"/>
      <c r="C3" s="21"/>
      <c r="D3" s="21"/>
      <c r="E3" s="21"/>
      <c r="F3" s="21"/>
    </row>
    <row r="4" spans="1:6" s="14" customFormat="1" ht="45" customHeight="1">
      <c r="A4" s="15" t="s">
        <v>2996</v>
      </c>
      <c r="B4" s="15" t="s">
        <v>2997</v>
      </c>
      <c r="C4" s="15" t="s">
        <v>2998</v>
      </c>
      <c r="D4" s="15" t="s">
        <v>2999</v>
      </c>
      <c r="E4" s="15" t="s">
        <v>3000</v>
      </c>
      <c r="F4" s="15" t="s">
        <v>3001</v>
      </c>
    </row>
    <row r="5" spans="1:6" customHeight="1">
      <c r="A5" s="16" t="s">
        <v>3002</v>
      </c>
      <c r="B5" s="3" t="s">
        <v>3003</v>
      </c>
      <c r="C5" s="17" t="s">
        <v>3004</v>
      </c>
      <c r="D5" s="9" t="s">
        <v>3005</v>
      </c>
      <c r="E5" s="17" t="s">
        <v>3006</v>
      </c>
      <c r="F5" s="9" t="s">
        <v>3007</v>
      </c>
    </row>
    <row r="6" spans="1:6" customHeight="1">
      <c r="A6" s="16" t="s">
        <v>3008</v>
      </c>
      <c r="B6" s="3" t="s">
        <v>3009</v>
      </c>
      <c r="C6" s="17" t="s">
        <v>3010</v>
      </c>
      <c r="D6" s="9" t="s">
        <v>3011</v>
      </c>
      <c r="E6" s="17" t="s">
        <v>3012</v>
      </c>
      <c r="F6" s="9" t="s">
        <v>3013</v>
      </c>
    </row>
    <row r="7" spans="1:6" customHeight="1">
      <c r="A7" s="16" t="s">
        <v>3014</v>
      </c>
      <c r="B7" s="3" t="s">
        <v>3015</v>
      </c>
      <c r="C7" s="17" t="s">
        <v>3016</v>
      </c>
      <c r="D7" s="9" t="s">
        <v>3017</v>
      </c>
      <c r="E7" s="17" t="s">
        <v>3018</v>
      </c>
      <c r="F7" s="9" t="s">
        <v>3019</v>
      </c>
    </row>
    <row r="8" spans="1:6" customHeight="1">
      <c r="A8" s="16" t="s">
        <v>3020</v>
      </c>
      <c r="B8" s="3" t="s">
        <v>3021</v>
      </c>
      <c r="C8" s="17" t="s">
        <v>3022</v>
      </c>
      <c r="D8" s="9" t="s">
        <v>3023</v>
      </c>
      <c r="E8" s="17" t="s">
        <v>3024</v>
      </c>
      <c r="F8" s="9" t="s">
        <v>3025</v>
      </c>
    </row>
    <row r="9" spans="1:6" customHeight="1">
      <c r="A9" s="16" t="s">
        <v>3026</v>
      </c>
      <c r="B9" s="3" t="s">
        <v>3027</v>
      </c>
      <c r="C9" s="17" t="s">
        <v>3028</v>
      </c>
      <c r="D9" s="9" t="s">
        <v>3029</v>
      </c>
      <c r="E9" s="17" t="s">
        <v>3030</v>
      </c>
      <c r="F9" s="9" t="s">
        <v>3031</v>
      </c>
    </row>
    <row r="10" spans="1:6" customHeight="1">
      <c r="A10" s="16" t="s">
        <v>3032</v>
      </c>
      <c r="B10" s="3" t="s">
        <v>3033</v>
      </c>
      <c r="C10" s="17" t="s">
        <v>3034</v>
      </c>
      <c r="D10" s="9" t="s">
        <v>3035</v>
      </c>
      <c r="E10" s="17" t="s">
        <v>3036</v>
      </c>
      <c r="F10" s="9" t="s">
        <v>3037</v>
      </c>
    </row>
    <row r="11" spans="1:6" customHeight="1">
      <c r="A11" s="16" t="s">
        <v>3038</v>
      </c>
      <c r="B11" s="3" t="s">
        <v>3039</v>
      </c>
      <c r="C11" s="17" t="s">
        <v>3040</v>
      </c>
      <c r="D11" s="9" t="s">
        <v>3041</v>
      </c>
      <c r="E11" s="17" t="s">
        <v>3042</v>
      </c>
      <c r="F11" s="9" t="s">
        <v>3043</v>
      </c>
    </row>
    <row r="12" spans="1:6" customHeight="1">
      <c r="A12" s="16" t="s">
        <v>3044</v>
      </c>
      <c r="B12" s="3" t="s">
        <v>3045</v>
      </c>
      <c r="C12" s="17" t="s">
        <v>3046</v>
      </c>
      <c r="D12" s="9" t="s">
        <v>3047</v>
      </c>
      <c r="E12" s="17" t="s">
        <v>3048</v>
      </c>
      <c r="F12" s="9" t="s">
        <v>3049</v>
      </c>
    </row>
    <row r="13" spans="1:6" customHeight="1">
      <c r="A13" s="16" t="s">
        <v>3050</v>
      </c>
      <c r="B13" s="3" t="s">
        <v>3051</v>
      </c>
      <c r="C13" s="17" t="s">
        <v>3052</v>
      </c>
      <c r="D13" s="9" t="s">
        <v>3053</v>
      </c>
      <c r="E13" s="17" t="s">
        <v>3054</v>
      </c>
      <c r="F13" s="9" t="s">
        <v>3055</v>
      </c>
    </row>
    <row r="14" spans="1:6" customHeight="1">
      <c r="A14" s="16" t="s">
        <v>3056</v>
      </c>
      <c r="B14" s="3" t="s">
        <v>3057</v>
      </c>
      <c r="C14" s="17" t="s">
        <v>3058</v>
      </c>
      <c r="D14" s="9" t="s">
        <v>3059</v>
      </c>
      <c r="E14" s="17" t="s">
        <v>3060</v>
      </c>
      <c r="F14" s="9" t="s">
        <v>3061</v>
      </c>
    </row>
    <row r="15" spans="1:6" customHeight="1">
      <c r="A15" s="16" t="s">
        <v>3062</v>
      </c>
      <c r="B15" s="3" t="s">
        <v>3063</v>
      </c>
      <c r="C15" s="17" t="s">
        <v>3064</v>
      </c>
      <c r="D15" s="9" t="s">
        <v>3065</v>
      </c>
      <c r="E15" s="17" t="s">
        <v>3066</v>
      </c>
      <c r="F15" s="9" t="s">
        <v>3067</v>
      </c>
    </row>
    <row r="16" spans="1:6" customHeight="1">
      <c r="A16" s="16" t="s">
        <v>3068</v>
      </c>
      <c r="B16" s="3" t="s">
        <v>3069</v>
      </c>
      <c r="C16" s="17" t="s">
        <v>3070</v>
      </c>
      <c r="D16" s="9" t="s">
        <v>3071</v>
      </c>
      <c r="E16" s="17" t="s">
        <v>3072</v>
      </c>
      <c r="F16" s="9" t="s">
        <v>3073</v>
      </c>
    </row>
    <row r="17" spans="1:6" customHeight="1">
      <c r="A17" s="16" t="s">
        <v>3074</v>
      </c>
      <c r="B17" s="3" t="s">
        <v>3075</v>
      </c>
      <c r="C17" s="17" t="s">
        <v>3076</v>
      </c>
      <c r="D17" s="9" t="s">
        <v>3077</v>
      </c>
      <c r="E17" s="17" t="s">
        <v>3078</v>
      </c>
      <c r="F17" s="9" t="s">
        <v>3079</v>
      </c>
    </row>
    <row r="18" spans="1:6" customHeight="1">
      <c r="A18" s="16" t="s">
        <v>3080</v>
      </c>
      <c r="B18" s="3" t="s">
        <v>3081</v>
      </c>
      <c r="C18" s="17" t="s">
        <v>3082</v>
      </c>
      <c r="D18" s="9" t="s">
        <v>3083</v>
      </c>
      <c r="E18" s="17" t="s">
        <v>3084</v>
      </c>
      <c r="F18" s="9" t="s">
        <v>3085</v>
      </c>
    </row>
    <row r="19" spans="1:6" customHeight="1">
      <c r="A19" s="16" t="s">
        <v>3086</v>
      </c>
      <c r="B19" s="3" t="s">
        <v>3087</v>
      </c>
      <c r="C19" s="17" t="s">
        <v>3088</v>
      </c>
      <c r="D19" s="9" t="s">
        <v>3089</v>
      </c>
      <c r="E19" s="17" t="s">
        <v>3090</v>
      </c>
      <c r="F19" s="9" t="s">
        <v>3091</v>
      </c>
    </row>
    <row r="20" spans="1:6" customHeight="1">
      <c r="A20" s="16" t="s">
        <v>3092</v>
      </c>
      <c r="B20" s="3" t="s">
        <v>3093</v>
      </c>
      <c r="C20" s="17" t="s">
        <v>3094</v>
      </c>
      <c r="D20" s="9" t="s">
        <v>3095</v>
      </c>
      <c r="E20" s="17" t="s">
        <v>3096</v>
      </c>
      <c r="F20" s="9" t="s">
        <v>3097</v>
      </c>
    </row>
    <row r="21" spans="1:6" customHeight="1">
      <c r="A21" s="16" t="s">
        <v>3098</v>
      </c>
      <c r="B21" s="3" t="s">
        <v>3099</v>
      </c>
      <c r="C21" s="17" t="s">
        <v>3100</v>
      </c>
      <c r="D21" s="9" t="s">
        <v>3101</v>
      </c>
      <c r="E21" s="17" t="s">
        <v>3102</v>
      </c>
      <c r="F21" s="9" t="s">
        <v>3103</v>
      </c>
    </row>
    <row r="22" spans="1:6" customHeight="1">
      <c r="A22" s="16" t="s">
        <v>3104</v>
      </c>
      <c r="B22" s="3" t="s">
        <v>3105</v>
      </c>
      <c r="C22" s="17" t="s">
        <v>3106</v>
      </c>
      <c r="D22" s="9" t="s">
        <v>3107</v>
      </c>
      <c r="E22" s="17" t="s">
        <v>3108</v>
      </c>
      <c r="F22" s="9" t="s">
        <v>3109</v>
      </c>
    </row>
    <row r="23" spans="1:6" customHeight="1">
      <c r="A23" s="16" t="s">
        <v>3110</v>
      </c>
      <c r="B23" s="3" t="s">
        <v>3111</v>
      </c>
      <c r="C23" s="17" t="s">
        <v>3112</v>
      </c>
      <c r="D23" s="9" t="s">
        <v>3113</v>
      </c>
      <c r="E23" s="17" t="s">
        <v>3114</v>
      </c>
      <c r="F23" s="9" t="s">
        <v>3115</v>
      </c>
    </row>
    <row r="24" spans="1:6" customHeight="1">
      <c r="A24" s="16" t="s">
        <v>3116</v>
      </c>
      <c r="B24" s="3" t="s">
        <v>3117</v>
      </c>
      <c r="C24" s="17" t="s">
        <v>3118</v>
      </c>
      <c r="D24" s="9" t="s">
        <v>3119</v>
      </c>
      <c r="E24" s="17" t="s">
        <v>3120</v>
      </c>
      <c r="F24" s="9" t="s">
        <v>3121</v>
      </c>
    </row>
    <row r="25" spans="1:6" customHeight="1">
      <c r="A25" s="16" t="s">
        <v>3122</v>
      </c>
      <c r="B25" s="3" t="s">
        <v>3123</v>
      </c>
      <c r="C25" s="17" t="s">
        <v>3124</v>
      </c>
      <c r="D25" s="9" t="s">
        <v>3125</v>
      </c>
      <c r="E25" s="17" t="s">
        <v>3126</v>
      </c>
      <c r="F25" s="9" t="s">
        <v>3127</v>
      </c>
    </row>
    <row r="26" spans="1:6" customHeight="1">
      <c r="A26" s="16" t="s">
        <v>3128</v>
      </c>
      <c r="B26" s="3" t="s">
        <v>3129</v>
      </c>
      <c r="C26" s="17" t="s">
        <v>3130</v>
      </c>
      <c r="D26" s="9" t="s">
        <v>3131</v>
      </c>
      <c r="E26" s="17" t="s">
        <v>3132</v>
      </c>
      <c r="F26" s="9" t="s">
        <v>3133</v>
      </c>
    </row>
    <row r="27" spans="1:6" customHeight="1">
      <c r="A27" s="16" t="s">
        <v>3134</v>
      </c>
      <c r="B27" s="3" t="s">
        <v>3135</v>
      </c>
      <c r="C27" s="17" t="s">
        <v>3136</v>
      </c>
      <c r="D27" s="9" t="s">
        <v>3137</v>
      </c>
      <c r="E27" s="17" t="s">
        <v>3138</v>
      </c>
      <c r="F27" s="9" t="s">
        <v>3139</v>
      </c>
    </row>
    <row r="28" spans="1:6" customHeight="1">
      <c r="A28" s="16" t="s">
        <v>3140</v>
      </c>
      <c r="B28" s="3" t="s">
        <v>3141</v>
      </c>
      <c r="C28" s="17" t="s">
        <v>3142</v>
      </c>
      <c r="D28" s="9" t="s">
        <v>3143</v>
      </c>
      <c r="E28" s="17" t="s">
        <v>3144</v>
      </c>
      <c r="F28" s="9" t="s">
        <v>3145</v>
      </c>
    </row>
    <row r="29" spans="1:6" customHeight="1">
      <c r="A29" s="16" t="s">
        <v>3146</v>
      </c>
      <c r="B29" s="3" t="s">
        <v>3147</v>
      </c>
      <c r="C29" s="17" t="s">
        <v>3148</v>
      </c>
      <c r="D29" s="9" t="s">
        <v>3149</v>
      </c>
      <c r="E29" s="17" t="s">
        <v>3150</v>
      </c>
      <c r="F29" s="9" t="s">
        <v>3151</v>
      </c>
    </row>
    <row r="30" spans="1:6" customHeight="1">
      <c r="A30" s="16" t="s">
        <v>3152</v>
      </c>
      <c r="B30" s="3" t="s">
        <v>3153</v>
      </c>
      <c r="C30" s="17" t="s">
        <v>3154</v>
      </c>
      <c r="D30" s="9" t="s">
        <v>3155</v>
      </c>
      <c r="E30" s="17" t="s">
        <v>3156</v>
      </c>
      <c r="F30" s="9" t="s">
        <v>3157</v>
      </c>
    </row>
  </sheetData>
  <sheetProtection formatCells="0" formatColumns="0" formatRows="0" insertColumns="0" insertRows="0" insertHyperlinks="0" deleteColumns="0" deleteRows="0" sort="0" autoFilter="0" pivotTables="0"/>
  <autoFilter ref="A4:F4"/>
  <mergeCells count="3">
    <mergeCell ref="A1:F1"/>
    <mergeCell ref="A2:F2"/>
    <mergeCell ref="A3:F3"/>
  </mergeCells>
  <pageMargins left="0.7" right="0.7" top="0.75" bottom="0.75" header="0.3" footer="0.3"/>
  <pageSetup orientation="portrait"/>
  <headerFooter alignWithMargins="0"/>
  <ignoredErrors>
    <ignoredError sqref="A1:F30" numberStoredAsText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19"/>
  <sheetViews>
    <sheetView showRuler="0" zoomScaleNormal="100" workbookViewId="0"/>
  </sheetViews>
  <sheetFormatPr defaultRowHeight="32.4" outlineLevelRow="1"/>
  <cols>
    <col min="1" max="1" width="14.444444444444" customWidth="1"/>
    <col min="2" max="2" width="22.222222222222" customWidth="1"/>
    <col min="3" max="3" width="20" customWidth="1"/>
    <col min="4" max="4" width="72.222222222222" customWidth="1"/>
    <col min="5" max="5" width="16.666666666667" customWidth="1"/>
    <col min="6" max="6" width="66.666666666667" customWidth="1"/>
  </cols>
  <sheetData>
    <row r="1" spans="1:6" customHeight="1">
      <c r="A1" s="9">
        <f>HYPERLINK("#'Тематики'!A1","/Вернуться
\в оглавление")</f>
      </c>
      <c r="B1" s="9"/>
      <c r="C1" s="9"/>
      <c r="D1" s="9"/>
      <c r="E1" s="9"/>
      <c r="F1" s="9"/>
    </row>
    <row r="2" spans="1:6" s="18" customFormat="1" customHeight="1">
      <c r="A2" s="19">
        <f>HYPERLINK("mailto:info@itctraining.ru","Не нашли нужную программу?
Обязательно пришлите нам запрос на интересующую Вас тему на почту info@itctraining.ru с темой 'Запрос'.")</f>
      </c>
      <c r="B2" s="19"/>
      <c r="C2" s="19"/>
      <c r="D2" s="19"/>
      <c r="E2" s="19"/>
      <c r="F2" s="19"/>
    </row>
    <row r="3" spans="1:6" s="20" customFormat="1" ht="60" customHeight="1">
      <c r="A3" s="21" t="s">
        <v>3158</v>
      </c>
      <c r="B3" s="21"/>
      <c r="C3" s="21"/>
      <c r="D3" s="21"/>
      <c r="E3" s="21"/>
      <c r="F3" s="21"/>
    </row>
    <row r="4" spans="1:6" s="14" customFormat="1" ht="45" customHeight="1">
      <c r="A4" s="15" t="s">
        <v>3159</v>
      </c>
      <c r="B4" s="15" t="s">
        <v>3160</v>
      </c>
      <c r="C4" s="15" t="s">
        <v>3161</v>
      </c>
      <c r="D4" s="15" t="s">
        <v>3162</v>
      </c>
      <c r="E4" s="15" t="s">
        <v>3163</v>
      </c>
      <c r="F4" s="15" t="s">
        <v>3164</v>
      </c>
    </row>
    <row r="5" spans="1:6" customHeight="1">
      <c r="A5" s="16" t="s">
        <v>3165</v>
      </c>
      <c r="B5" s="3" t="s">
        <v>3166</v>
      </c>
      <c r="C5" s="17" t="s">
        <v>3167</v>
      </c>
      <c r="D5" s="9" t="s">
        <v>3168</v>
      </c>
      <c r="E5" s="17" t="s">
        <v>3169</v>
      </c>
      <c r="F5" s="9" t="s">
        <v>3170</v>
      </c>
    </row>
    <row r="6" spans="1:6" customHeight="1">
      <c r="A6" s="16" t="s">
        <v>3171</v>
      </c>
      <c r="B6" s="3" t="s">
        <v>3172</v>
      </c>
      <c r="C6" s="17" t="s">
        <v>3173</v>
      </c>
      <c r="D6" s="9" t="s">
        <v>3174</v>
      </c>
      <c r="E6" s="17" t="s">
        <v>3175</v>
      </c>
      <c r="F6" s="9" t="s">
        <v>3176</v>
      </c>
    </row>
    <row r="7" spans="1:6" customHeight="1">
      <c r="A7" s="16" t="s">
        <v>3177</v>
      </c>
      <c r="B7" s="3" t="s">
        <v>3178</v>
      </c>
      <c r="C7" s="17" t="s">
        <v>3179</v>
      </c>
      <c r="D7" s="9" t="s">
        <v>3180</v>
      </c>
      <c r="E7" s="17" t="s">
        <v>3181</v>
      </c>
      <c r="F7" s="9" t="s">
        <v>3182</v>
      </c>
    </row>
    <row r="8" spans="1:6" customHeight="1">
      <c r="A8" s="16" t="s">
        <v>3183</v>
      </c>
      <c r="B8" s="3" t="s">
        <v>3184</v>
      </c>
      <c r="C8" s="17" t="s">
        <v>3185</v>
      </c>
      <c r="D8" s="9" t="s">
        <v>3186</v>
      </c>
      <c r="E8" s="17" t="s">
        <v>3187</v>
      </c>
      <c r="F8" s="9" t="s">
        <v>3188</v>
      </c>
    </row>
    <row r="9" spans="1:6" customHeight="1">
      <c r="A9" s="16" t="s">
        <v>3189</v>
      </c>
      <c r="B9" s="3" t="s">
        <v>3190</v>
      </c>
      <c r="C9" s="17" t="s">
        <v>3191</v>
      </c>
      <c r="D9" s="9" t="s">
        <v>3192</v>
      </c>
      <c r="E9" s="17" t="s">
        <v>3193</v>
      </c>
      <c r="F9" s="9" t="s">
        <v>3194</v>
      </c>
    </row>
    <row r="10" spans="1:6" customHeight="1">
      <c r="A10" s="16" t="s">
        <v>3195</v>
      </c>
      <c r="B10" s="3" t="s">
        <v>3196</v>
      </c>
      <c r="C10" s="17" t="s">
        <v>3197</v>
      </c>
      <c r="D10" s="9" t="s">
        <v>3198</v>
      </c>
      <c r="E10" s="17" t="s">
        <v>3199</v>
      </c>
      <c r="F10" s="9" t="s">
        <v>3200</v>
      </c>
    </row>
    <row r="11" spans="1:6" customHeight="1">
      <c r="A11" s="16" t="s">
        <v>3201</v>
      </c>
      <c r="B11" s="3" t="s">
        <v>3202</v>
      </c>
      <c r="C11" s="17" t="s">
        <v>3203</v>
      </c>
      <c r="D11" s="9" t="s">
        <v>3204</v>
      </c>
      <c r="E11" s="17" t="s">
        <v>3205</v>
      </c>
      <c r="F11" s="9" t="s">
        <v>3206</v>
      </c>
    </row>
    <row r="12" spans="1:6" customHeight="1">
      <c r="A12" s="16" t="s">
        <v>3207</v>
      </c>
      <c r="B12" s="3" t="s">
        <v>3208</v>
      </c>
      <c r="C12" s="17" t="s">
        <v>3209</v>
      </c>
      <c r="D12" s="9" t="s">
        <v>3210</v>
      </c>
      <c r="E12" s="17" t="s">
        <v>3211</v>
      </c>
      <c r="F12" s="9" t="s">
        <v>3212</v>
      </c>
    </row>
    <row r="13" spans="1:6" customHeight="1">
      <c r="A13" s="16" t="s">
        <v>3213</v>
      </c>
      <c r="B13" s="3" t="s">
        <v>3214</v>
      </c>
      <c r="C13" s="17" t="s">
        <v>3215</v>
      </c>
      <c r="D13" s="9" t="s">
        <v>3216</v>
      </c>
      <c r="E13" s="17" t="s">
        <v>3217</v>
      </c>
      <c r="F13" s="9" t="s">
        <v>3218</v>
      </c>
    </row>
    <row r="14" spans="1:6" customHeight="1">
      <c r="A14" s="16" t="s">
        <v>3219</v>
      </c>
      <c r="B14" s="3" t="s">
        <v>3220</v>
      </c>
      <c r="C14" s="17" t="s">
        <v>3221</v>
      </c>
      <c r="D14" s="9" t="s">
        <v>3222</v>
      </c>
      <c r="E14" s="17" t="s">
        <v>3223</v>
      </c>
      <c r="F14" s="9" t="s">
        <v>3224</v>
      </c>
    </row>
    <row r="15" spans="1:6" customHeight="1">
      <c r="A15" s="16" t="s">
        <v>3225</v>
      </c>
      <c r="B15" s="3" t="s">
        <v>3226</v>
      </c>
      <c r="C15" s="17" t="s">
        <v>3227</v>
      </c>
      <c r="D15" s="9" t="s">
        <v>3228</v>
      </c>
      <c r="E15" s="17" t="s">
        <v>3229</v>
      </c>
      <c r="F15" s="9" t="s">
        <v>3230</v>
      </c>
    </row>
    <row r="16" spans="1:6" customHeight="1">
      <c r="A16" s="16" t="s">
        <v>3231</v>
      </c>
      <c r="B16" s="3" t="s">
        <v>3232</v>
      </c>
      <c r="C16" s="17" t="s">
        <v>3233</v>
      </c>
      <c r="D16" s="9" t="s">
        <v>3234</v>
      </c>
      <c r="E16" s="17" t="s">
        <v>3235</v>
      </c>
      <c r="F16" s="9" t="s">
        <v>3236</v>
      </c>
    </row>
    <row r="17" spans="1:6" customHeight="1">
      <c r="A17" s="16" t="s">
        <v>3237</v>
      </c>
      <c r="B17" s="3" t="s">
        <v>3238</v>
      </c>
      <c r="C17" s="17" t="s">
        <v>3239</v>
      </c>
      <c r="D17" s="9" t="s">
        <v>3240</v>
      </c>
      <c r="E17" s="17" t="s">
        <v>3241</v>
      </c>
      <c r="F17" s="9" t="s">
        <v>3242</v>
      </c>
    </row>
    <row r="18" spans="1:6" customHeight="1">
      <c r="A18" s="16" t="s">
        <v>3243</v>
      </c>
      <c r="B18" s="3" t="s">
        <v>3244</v>
      </c>
      <c r="C18" s="17" t="s">
        <v>3245</v>
      </c>
      <c r="D18" s="9" t="s">
        <v>3246</v>
      </c>
      <c r="E18" s="17" t="s">
        <v>3247</v>
      </c>
      <c r="F18" s="9" t="s">
        <v>3248</v>
      </c>
    </row>
    <row r="19" spans="1:6" customHeight="1">
      <c r="A19" s="16" t="s">
        <v>3249</v>
      </c>
      <c r="B19" s="3" t="s">
        <v>3250</v>
      </c>
      <c r="C19" s="17" t="s">
        <v>3251</v>
      </c>
      <c r="D19" s="9" t="s">
        <v>3252</v>
      </c>
      <c r="E19" s="17" t="s">
        <v>3253</v>
      </c>
      <c r="F19" s="9" t="s">
        <v>3254</v>
      </c>
    </row>
  </sheetData>
  <sheetProtection formatCells="0" formatColumns="0" formatRows="0" insertColumns="0" insertRows="0" insertHyperlinks="0" deleteColumns="0" deleteRows="0" sort="0" autoFilter="0" pivotTables="0"/>
  <autoFilter ref="A4:F4"/>
  <mergeCells count="3">
    <mergeCell ref="A1:F1"/>
    <mergeCell ref="A2:F2"/>
    <mergeCell ref="A3:F3"/>
  </mergeCells>
  <pageMargins left="0.7" right="0.7" top="0.75" bottom="0.75" header="0.3" footer="0.3"/>
  <pageSetup orientation="portrait"/>
  <headerFooter alignWithMargins="0"/>
  <ignoredErrors>
    <ignoredError sqref="A1:F19" numberStoredAsText="1"/>
  </ignoredErrors>
</worksheet>
</file>

<file path=xl/worksheets/sheet18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22"/>
  <sheetViews>
    <sheetView showRuler="0" zoomScaleNormal="100" workbookViewId="0"/>
  </sheetViews>
  <sheetFormatPr defaultRowHeight="32.4" outlineLevelRow="1"/>
  <cols>
    <col min="1" max="1" width="14.444444444444" customWidth="1"/>
    <col min="2" max="2" width="22.222222222222" customWidth="1"/>
    <col min="3" max="3" width="20" customWidth="1"/>
    <col min="4" max="4" width="72.222222222222" customWidth="1"/>
    <col min="5" max="5" width="16.666666666667" customWidth="1"/>
    <col min="6" max="6" width="66.666666666667" customWidth="1"/>
  </cols>
  <sheetData>
    <row r="1" spans="1:6" customHeight="1">
      <c r="A1" s="9">
        <f>HYPERLINK("#'Тематики'!A1","/Вернуться
\в оглавление")</f>
      </c>
      <c r="B1" s="9"/>
      <c r="C1" s="9"/>
      <c r="D1" s="9"/>
      <c r="E1" s="9"/>
      <c r="F1" s="9"/>
    </row>
    <row r="2" spans="1:6" s="18" customFormat="1" customHeight="1">
      <c r="A2" s="19">
        <f>HYPERLINK("mailto:info@itctraining.ru","Не нашли нужную программу?
Обязательно пришлите нам запрос на интересующую Вас тему на почту info@itctraining.ru с темой 'Запрос'.")</f>
      </c>
      <c r="B2" s="19"/>
      <c r="C2" s="19"/>
      <c r="D2" s="19"/>
      <c r="E2" s="19"/>
      <c r="F2" s="19"/>
    </row>
    <row r="3" spans="1:6" s="20" customFormat="1" ht="60" customHeight="1">
      <c r="A3" s="21" t="s">
        <v>3255</v>
      </c>
      <c r="B3" s="21"/>
      <c r="C3" s="21"/>
      <c r="D3" s="21"/>
      <c r="E3" s="21"/>
      <c r="F3" s="21"/>
    </row>
    <row r="4" spans="1:6" s="14" customFormat="1" ht="45" customHeight="1">
      <c r="A4" s="15" t="s">
        <v>3256</v>
      </c>
      <c r="B4" s="15" t="s">
        <v>3257</v>
      </c>
      <c r="C4" s="15" t="s">
        <v>3258</v>
      </c>
      <c r="D4" s="15" t="s">
        <v>3259</v>
      </c>
      <c r="E4" s="15" t="s">
        <v>3260</v>
      </c>
      <c r="F4" s="15" t="s">
        <v>3261</v>
      </c>
    </row>
    <row r="5" spans="1:6" customHeight="1">
      <c r="A5" s="16" t="s">
        <v>3262</v>
      </c>
      <c r="B5" s="3" t="s">
        <v>3263</v>
      </c>
      <c r="C5" s="17" t="s">
        <v>3264</v>
      </c>
      <c r="D5" s="9" t="s">
        <v>3265</v>
      </c>
      <c r="E5" s="17" t="s">
        <v>3266</v>
      </c>
      <c r="F5" s="9" t="s">
        <v>3267</v>
      </c>
    </row>
    <row r="6" spans="1:6" customHeight="1">
      <c r="A6" s="16" t="s">
        <v>3268</v>
      </c>
      <c r="B6" s="3" t="s">
        <v>3269</v>
      </c>
      <c r="C6" s="17" t="s">
        <v>3270</v>
      </c>
      <c r="D6" s="9" t="s">
        <v>3271</v>
      </c>
      <c r="E6" s="17" t="s">
        <v>3272</v>
      </c>
      <c r="F6" s="9" t="s">
        <v>3273</v>
      </c>
    </row>
    <row r="7" spans="1:6" customHeight="1">
      <c r="A7" s="16" t="s">
        <v>3274</v>
      </c>
      <c r="B7" s="3" t="s">
        <v>3275</v>
      </c>
      <c r="C7" s="17" t="s">
        <v>3276</v>
      </c>
      <c r="D7" s="9" t="s">
        <v>3277</v>
      </c>
      <c r="E7" s="17" t="s">
        <v>3278</v>
      </c>
      <c r="F7" s="9" t="s">
        <v>3279</v>
      </c>
    </row>
    <row r="8" spans="1:6" customHeight="1">
      <c r="A8" s="16" t="s">
        <v>3280</v>
      </c>
      <c r="B8" s="3" t="s">
        <v>3281</v>
      </c>
      <c r="C8" s="17" t="s">
        <v>3282</v>
      </c>
      <c r="D8" s="9" t="s">
        <v>3283</v>
      </c>
      <c r="E8" s="17" t="s">
        <v>3284</v>
      </c>
      <c r="F8" s="9" t="s">
        <v>3285</v>
      </c>
    </row>
    <row r="9" spans="1:6" customHeight="1">
      <c r="A9" s="16" t="s">
        <v>3286</v>
      </c>
      <c r="B9" s="3" t="s">
        <v>3287</v>
      </c>
      <c r="C9" s="17" t="s">
        <v>3288</v>
      </c>
      <c r="D9" s="9" t="s">
        <v>3289</v>
      </c>
      <c r="E9" s="17" t="s">
        <v>3290</v>
      </c>
      <c r="F9" s="9" t="s">
        <v>3291</v>
      </c>
    </row>
    <row r="10" spans="1:6" customHeight="1">
      <c r="A10" s="16" t="s">
        <v>3292</v>
      </c>
      <c r="B10" s="3" t="s">
        <v>3293</v>
      </c>
      <c r="C10" s="17" t="s">
        <v>3294</v>
      </c>
      <c r="D10" s="9" t="s">
        <v>3295</v>
      </c>
      <c r="E10" s="17" t="s">
        <v>3296</v>
      </c>
      <c r="F10" s="9" t="s">
        <v>3297</v>
      </c>
    </row>
    <row r="11" spans="1:6" customHeight="1">
      <c r="A11" s="16" t="s">
        <v>3298</v>
      </c>
      <c r="B11" s="3" t="s">
        <v>3299</v>
      </c>
      <c r="C11" s="17" t="s">
        <v>3300</v>
      </c>
      <c r="D11" s="9" t="s">
        <v>3301</v>
      </c>
      <c r="E11" s="17" t="s">
        <v>3302</v>
      </c>
      <c r="F11" s="9" t="s">
        <v>3303</v>
      </c>
    </row>
    <row r="12" spans="1:6" customHeight="1">
      <c r="A12" s="16" t="s">
        <v>3304</v>
      </c>
      <c r="B12" s="3" t="s">
        <v>3305</v>
      </c>
      <c r="C12" s="17" t="s">
        <v>3306</v>
      </c>
      <c r="D12" s="9" t="s">
        <v>3307</v>
      </c>
      <c r="E12" s="17" t="s">
        <v>3308</v>
      </c>
      <c r="F12" s="9" t="s">
        <v>3309</v>
      </c>
    </row>
    <row r="13" spans="1:6" customHeight="1">
      <c r="A13" s="16" t="s">
        <v>3310</v>
      </c>
      <c r="B13" s="3" t="s">
        <v>3311</v>
      </c>
      <c r="C13" s="17" t="s">
        <v>3312</v>
      </c>
      <c r="D13" s="9" t="s">
        <v>3313</v>
      </c>
      <c r="E13" s="17" t="s">
        <v>3314</v>
      </c>
      <c r="F13" s="9" t="s">
        <v>3315</v>
      </c>
    </row>
    <row r="14" spans="1:6" customHeight="1">
      <c r="A14" s="16" t="s">
        <v>3316</v>
      </c>
      <c r="B14" s="3" t="s">
        <v>3317</v>
      </c>
      <c r="C14" s="17" t="s">
        <v>3318</v>
      </c>
      <c r="D14" s="9" t="s">
        <v>3319</v>
      </c>
      <c r="E14" s="17" t="s">
        <v>3320</v>
      </c>
      <c r="F14" s="9" t="s">
        <v>3321</v>
      </c>
    </row>
    <row r="15" spans="1:6" customHeight="1">
      <c r="A15" s="16" t="s">
        <v>3322</v>
      </c>
      <c r="B15" s="3" t="s">
        <v>3323</v>
      </c>
      <c r="C15" s="17" t="s">
        <v>3324</v>
      </c>
      <c r="D15" s="9" t="s">
        <v>3325</v>
      </c>
      <c r="E15" s="17" t="s">
        <v>3326</v>
      </c>
      <c r="F15" s="9" t="s">
        <v>3327</v>
      </c>
    </row>
    <row r="16" spans="1:6" customHeight="1">
      <c r="A16" s="16" t="s">
        <v>3328</v>
      </c>
      <c r="B16" s="3" t="s">
        <v>3329</v>
      </c>
      <c r="C16" s="17" t="s">
        <v>3330</v>
      </c>
      <c r="D16" s="9" t="s">
        <v>3331</v>
      </c>
      <c r="E16" s="17" t="s">
        <v>3332</v>
      </c>
      <c r="F16" s="9" t="s">
        <v>3333</v>
      </c>
    </row>
    <row r="17" spans="1:6" customHeight="1">
      <c r="A17" s="16" t="s">
        <v>3334</v>
      </c>
      <c r="B17" s="3" t="s">
        <v>3335</v>
      </c>
      <c r="C17" s="17" t="s">
        <v>3336</v>
      </c>
      <c r="D17" s="9" t="s">
        <v>3337</v>
      </c>
      <c r="E17" s="17" t="s">
        <v>3338</v>
      </c>
      <c r="F17" s="9" t="s">
        <v>3339</v>
      </c>
    </row>
    <row r="18" spans="1:6" customHeight="1">
      <c r="A18" s="16" t="s">
        <v>3340</v>
      </c>
      <c r="B18" s="3" t="s">
        <v>3341</v>
      </c>
      <c r="C18" s="17" t="s">
        <v>3342</v>
      </c>
      <c r="D18" s="9" t="s">
        <v>3343</v>
      </c>
      <c r="E18" s="17" t="s">
        <v>3344</v>
      </c>
      <c r="F18" s="9" t="s">
        <v>3345</v>
      </c>
    </row>
    <row r="19" spans="1:6" customHeight="1">
      <c r="A19" s="16" t="s">
        <v>3346</v>
      </c>
      <c r="B19" s="3" t="s">
        <v>3347</v>
      </c>
      <c r="C19" s="17" t="s">
        <v>3348</v>
      </c>
      <c r="D19" s="9" t="s">
        <v>3349</v>
      </c>
      <c r="E19" s="17" t="s">
        <v>3350</v>
      </c>
      <c r="F19" s="9" t="s">
        <v>3351</v>
      </c>
    </row>
    <row r="20" spans="1:6" customHeight="1">
      <c r="A20" s="16" t="s">
        <v>3352</v>
      </c>
      <c r="B20" s="3" t="s">
        <v>3353</v>
      </c>
      <c r="C20" s="17" t="s">
        <v>3354</v>
      </c>
      <c r="D20" s="9" t="s">
        <v>3355</v>
      </c>
      <c r="E20" s="17" t="s">
        <v>3356</v>
      </c>
      <c r="F20" s="9" t="s">
        <v>3357</v>
      </c>
    </row>
    <row r="21" spans="1:6" customHeight="1">
      <c r="A21" s="16" t="s">
        <v>3358</v>
      </c>
      <c r="B21" s="3" t="s">
        <v>3359</v>
      </c>
      <c r="C21" s="17" t="s">
        <v>3360</v>
      </c>
      <c r="D21" s="9" t="s">
        <v>3361</v>
      </c>
      <c r="E21" s="17" t="s">
        <v>3362</v>
      </c>
      <c r="F21" s="9" t="s">
        <v>3363</v>
      </c>
    </row>
    <row r="22" spans="1:6" customHeight="1">
      <c r="A22" s="16" t="s">
        <v>3364</v>
      </c>
      <c r="B22" s="3" t="s">
        <v>3365</v>
      </c>
      <c r="C22" s="17" t="s">
        <v>3366</v>
      </c>
      <c r="D22" s="9" t="s">
        <v>3367</v>
      </c>
      <c r="E22" s="17" t="s">
        <v>3368</v>
      </c>
      <c r="F22" s="9" t="s">
        <v>3369</v>
      </c>
    </row>
  </sheetData>
  <sheetProtection formatCells="0" formatColumns="0" formatRows="0" insertColumns="0" insertRows="0" insertHyperlinks="0" deleteColumns="0" deleteRows="0" sort="0" autoFilter="0" pivotTables="0"/>
  <autoFilter ref="A4:F4"/>
  <mergeCells count="3">
    <mergeCell ref="A1:F1"/>
    <mergeCell ref="A2:F2"/>
    <mergeCell ref="A3:F3"/>
  </mergeCells>
  <pageMargins left="0.7" right="0.7" top="0.75" bottom="0.75" header="0.3" footer="0.3"/>
  <pageSetup orientation="portrait"/>
  <headerFooter alignWithMargins="0"/>
  <ignoredErrors>
    <ignoredError sqref="A1:F22" numberStoredAsText="1"/>
  </ignoredErrors>
</worksheet>
</file>

<file path=xl/worksheets/sheet19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11"/>
  <sheetViews>
    <sheetView showRuler="0" zoomScaleNormal="100" workbookViewId="0"/>
  </sheetViews>
  <sheetFormatPr defaultRowHeight="32.4" outlineLevelRow="1"/>
  <cols>
    <col min="1" max="1" width="14.444444444444" customWidth="1"/>
    <col min="2" max="2" width="22.222222222222" customWidth="1"/>
    <col min="3" max="3" width="20" customWidth="1"/>
    <col min="4" max="4" width="72.222222222222" customWidth="1"/>
    <col min="5" max="5" width="16.666666666667" customWidth="1"/>
    <col min="6" max="6" width="66.666666666667" customWidth="1"/>
  </cols>
  <sheetData>
    <row r="1" spans="1:6" customHeight="1">
      <c r="A1" s="9">
        <f>HYPERLINK("#'Тематики'!A1","/Вернуться
\в оглавление")</f>
      </c>
      <c r="B1" s="9"/>
      <c r="C1" s="9"/>
      <c r="D1" s="9"/>
      <c r="E1" s="9"/>
      <c r="F1" s="9"/>
    </row>
    <row r="2" spans="1:6" s="18" customFormat="1" customHeight="1">
      <c r="A2" s="19">
        <f>HYPERLINK("mailto:info@itctraining.ru","Не нашли нужную программу?
Обязательно пришлите нам запрос на интересующую Вас тему на почту info@itctraining.ru с темой 'Запрос'.")</f>
      </c>
      <c r="B2" s="19"/>
      <c r="C2" s="19"/>
      <c r="D2" s="19"/>
      <c r="E2" s="19"/>
      <c r="F2" s="19"/>
    </row>
    <row r="3" spans="1:6" s="20" customFormat="1" ht="60" customHeight="1">
      <c r="A3" s="21" t="s">
        <v>3370</v>
      </c>
      <c r="B3" s="21"/>
      <c r="C3" s="21"/>
      <c r="D3" s="21"/>
      <c r="E3" s="21"/>
      <c r="F3" s="21"/>
    </row>
    <row r="4" spans="1:6" s="14" customFormat="1" ht="45" customHeight="1">
      <c r="A4" s="15" t="s">
        <v>3371</v>
      </c>
      <c r="B4" s="15" t="s">
        <v>3372</v>
      </c>
      <c r="C4" s="15" t="s">
        <v>3373</v>
      </c>
      <c r="D4" s="15" t="s">
        <v>3374</v>
      </c>
      <c r="E4" s="15" t="s">
        <v>3375</v>
      </c>
      <c r="F4" s="15" t="s">
        <v>3376</v>
      </c>
    </row>
    <row r="5" spans="1:6" customHeight="1">
      <c r="A5" s="16" t="s">
        <v>3377</v>
      </c>
      <c r="B5" s="3" t="s">
        <v>3378</v>
      </c>
      <c r="C5" s="17" t="s">
        <v>3379</v>
      </c>
      <c r="D5" s="9" t="s">
        <v>3380</v>
      </c>
      <c r="E5" s="17" t="s">
        <v>3381</v>
      </c>
      <c r="F5" s="9" t="s">
        <v>3382</v>
      </c>
    </row>
    <row r="6" spans="1:6" customHeight="1">
      <c r="A6" s="16" t="s">
        <v>3383</v>
      </c>
      <c r="B6" s="3" t="s">
        <v>3384</v>
      </c>
      <c r="C6" s="17" t="s">
        <v>3385</v>
      </c>
      <c r="D6" s="9" t="s">
        <v>3386</v>
      </c>
      <c r="E6" s="17" t="s">
        <v>3387</v>
      </c>
      <c r="F6" s="9" t="s">
        <v>3388</v>
      </c>
    </row>
    <row r="7" spans="1:6" customHeight="1">
      <c r="A7" s="16" t="s">
        <v>3389</v>
      </c>
      <c r="B7" s="3" t="s">
        <v>3390</v>
      </c>
      <c r="C7" s="17" t="s">
        <v>3391</v>
      </c>
      <c r="D7" s="9" t="s">
        <v>3392</v>
      </c>
      <c r="E7" s="17" t="s">
        <v>3393</v>
      </c>
      <c r="F7" s="9" t="s">
        <v>3394</v>
      </c>
    </row>
    <row r="8" spans="1:6" customHeight="1">
      <c r="A8" s="16" t="s">
        <v>3395</v>
      </c>
      <c r="B8" s="3" t="s">
        <v>3396</v>
      </c>
      <c r="C8" s="17" t="s">
        <v>3397</v>
      </c>
      <c r="D8" s="9" t="s">
        <v>3398</v>
      </c>
      <c r="E8" s="17" t="s">
        <v>3399</v>
      </c>
      <c r="F8" s="9" t="s">
        <v>3400</v>
      </c>
    </row>
    <row r="9" spans="1:6" customHeight="1">
      <c r="A9" s="16" t="s">
        <v>3401</v>
      </c>
      <c r="B9" s="3" t="s">
        <v>3402</v>
      </c>
      <c r="C9" s="17" t="s">
        <v>3403</v>
      </c>
      <c r="D9" s="9" t="s">
        <v>3404</v>
      </c>
      <c r="E9" s="17" t="s">
        <v>3405</v>
      </c>
      <c r="F9" s="9" t="s">
        <v>3406</v>
      </c>
    </row>
    <row r="10" spans="1:6" customHeight="1">
      <c r="A10" s="16" t="s">
        <v>3407</v>
      </c>
      <c r="B10" s="3" t="s">
        <v>3408</v>
      </c>
      <c r="C10" s="17" t="s">
        <v>3409</v>
      </c>
      <c r="D10" s="9" t="s">
        <v>3410</v>
      </c>
      <c r="E10" s="17" t="s">
        <v>3411</v>
      </c>
      <c r="F10" s="9" t="s">
        <v>3412</v>
      </c>
    </row>
    <row r="11" spans="1:6" customHeight="1">
      <c r="A11" s="16" t="s">
        <v>3413</v>
      </c>
      <c r="B11" s="3" t="s">
        <v>3414</v>
      </c>
      <c r="C11" s="17" t="s">
        <v>3415</v>
      </c>
      <c r="D11" s="9" t="s">
        <v>3416</v>
      </c>
      <c r="E11" s="17" t="s">
        <v>3417</v>
      </c>
      <c r="F11" s="9" t="s">
        <v>3418</v>
      </c>
    </row>
  </sheetData>
  <sheetProtection formatCells="0" formatColumns="0" formatRows="0" insertColumns="0" insertRows="0" insertHyperlinks="0" deleteColumns="0" deleteRows="0" sort="0" autoFilter="0" pivotTables="0"/>
  <autoFilter ref="A4:F4"/>
  <mergeCells count="3">
    <mergeCell ref="A1:F1"/>
    <mergeCell ref="A2:F2"/>
    <mergeCell ref="A3:F3"/>
  </mergeCells>
  <pageMargins left="0.7" right="0.7" top="0.75" bottom="0.75" header="0.3" footer="0.3"/>
  <pageSetup orientation="portrait"/>
  <headerFooter alignWithMargins="0"/>
  <ignoredErrors>
    <ignoredError sqref="A1:F1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8"/>
  <sheetViews>
    <sheetView showRuler="0" zoomScaleNormal="100" workbookViewId="0"/>
  </sheetViews>
  <sheetFormatPr defaultRowHeight="32.4" outlineLevelRow="1"/>
  <cols>
    <col min="1" max="1" width="22.222222222222" customWidth="1"/>
    <col min="2" max="2" width="22.222222222222" customWidth="1"/>
    <col min="3" max="3" width="22.222222222222" customWidth="1"/>
    <col min="4" max="4" width="22.222222222222" customWidth="1"/>
    <col min="5" max="5" width="22.222222222222" customWidth="1"/>
    <col min="6" max="6" width="22.222222222222" customWidth="1"/>
  </cols>
  <sheetData>
    <row r="1" spans="1:6" customHeight="1">
      <c r="A1" s="9">
        <f>HYPERLINK("#'Тематики'!A1","/Вернуться
\в оглавление")</f>
      </c>
      <c r="B1" s="9"/>
      <c r="C1" s="9"/>
      <c r="D1" s="9"/>
      <c r="E1" s="9"/>
      <c r="F1" s="9"/>
    </row>
    <row r="2" spans="1:6" s="10" customFormat="1" customHeight="1">
      <c r="A2" s="11">
        <f>HYPERLINK("mailto:info@itctraining.ru","Не нашли нужную программу?
Обязательно пришлите нам запрос на интересующую Вас тему на почту info@itctraining.ru с темой 'Запрос'.")</f>
      </c>
      <c r="B2" s="11"/>
      <c r="C2" s="11"/>
      <c r="D2" s="11"/>
      <c r="E2" s="11"/>
      <c r="F2" s="11"/>
    </row>
    <row r="3" spans="1:6" s="12" customFormat="1" customHeight="1">
      <c r="A3" s="13" t="s">
        <v>23</v>
      </c>
      <c r="B3" s="13"/>
      <c r="C3" s="13"/>
      <c r="D3" s="13"/>
      <c r="E3" s="13"/>
      <c r="F3" s="13"/>
    </row>
    <row r="4" spans="1:6" s="14" customFormat="1" ht="45" customHeight="1">
      <c r="A4" s="15" t="s">
        <v>24</v>
      </c>
      <c r="B4" s="15" t="s">
        <v>25</v>
      </c>
      <c r="C4" s="15" t="s">
        <v>26</v>
      </c>
      <c r="D4" s="15" t="s">
        <v>27</v>
      </c>
      <c r="E4" s="15" t="s">
        <v>28</v>
      </c>
      <c r="F4" s="15" t="s">
        <v>29</v>
      </c>
    </row>
    <row r="5" spans="1:6" customHeight="1">
      <c r="A5" s="8" t="s">
        <v>30</v>
      </c>
      <c r="B5" s="3" t="s">
        <v>31</v>
      </c>
      <c r="C5" s="3" t="s">
        <v>32</v>
      </c>
      <c r="D5" s="9" t="s">
        <v>33</v>
      </c>
      <c r="E5" s="9" t="s">
        <v>34</v>
      </c>
      <c r="F5" s="9" t="s">
        <v>35</v>
      </c>
    </row>
    <row r="6" spans="1:6" customHeight="1">
      <c r="A6" s="8" t="s">
        <v>36</v>
      </c>
      <c r="B6" s="3" t="s">
        <v>37</v>
      </c>
      <c r="C6" s="3" t="s">
        <v>38</v>
      </c>
      <c r="D6" s="9" t="s">
        <v>39</v>
      </c>
      <c r="E6" s="9" t="s">
        <v>40</v>
      </c>
      <c r="F6" s="9" t="s">
        <v>41</v>
      </c>
    </row>
    <row r="7" spans="1:6" customHeight="1">
      <c r="A7" s="8" t="s">
        <v>42</v>
      </c>
      <c r="B7" s="3" t="s">
        <v>43</v>
      </c>
      <c r="C7" s="3" t="s">
        <v>44</v>
      </c>
      <c r="D7" s="9" t="s">
        <v>45</v>
      </c>
      <c r="E7" s="9" t="s">
        <v>46</v>
      </c>
      <c r="F7" s="9" t="s">
        <v>47</v>
      </c>
    </row>
    <row r="8" spans="1:6" customHeight="1">
      <c r="A8" s="8" t="s">
        <v>48</v>
      </c>
      <c r="B8" s="3" t="s">
        <v>49</v>
      </c>
      <c r="C8" s="3" t="s">
        <v>50</v>
      </c>
      <c r="D8" s="9" t="s">
        <v>51</v>
      </c>
      <c r="E8" s="9" t="s">
        <v>52</v>
      </c>
      <c r="F8" s="9" t="s">
        <v>53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/>
  <headerFooter alignWithMargins="0"/>
  <ignoredErrors>
    <ignoredError sqref="A1:F8" numberStoredAsText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27"/>
  <sheetViews>
    <sheetView showRuler="0" zoomScaleNormal="100" workbookViewId="0"/>
  </sheetViews>
  <sheetFormatPr defaultRowHeight="32.4" outlineLevelRow="1"/>
  <cols>
    <col min="1" max="1" width="14.444444444444" customWidth="1"/>
    <col min="2" max="2" width="22.222222222222" customWidth="1"/>
    <col min="3" max="3" width="20" customWidth="1"/>
    <col min="4" max="4" width="72.222222222222" customWidth="1"/>
    <col min="5" max="5" width="16.666666666667" customWidth="1"/>
    <col min="6" max="6" width="66.666666666667" customWidth="1"/>
  </cols>
  <sheetData>
    <row r="1" spans="1:6" customHeight="1">
      <c r="A1" s="9">
        <f>HYPERLINK("#'Тематики'!A1","/Вернуться
\в оглавление")</f>
      </c>
      <c r="B1" s="9"/>
      <c r="C1" s="9"/>
      <c r="D1" s="9"/>
      <c r="E1" s="9"/>
      <c r="F1" s="9"/>
    </row>
    <row r="2" spans="1:6" s="18" customFormat="1" customHeight="1">
      <c r="A2" s="19">
        <f>HYPERLINK("mailto:info@itctraining.ru","Не нашли нужную программу?
Обязательно пришлите нам запрос на интересующую Вас тему на почту info@itctraining.ru с темой 'Запрос'.")</f>
      </c>
      <c r="B2" s="19"/>
      <c r="C2" s="19"/>
      <c r="D2" s="19"/>
      <c r="E2" s="19"/>
      <c r="F2" s="19"/>
    </row>
    <row r="3" spans="1:6" s="20" customFormat="1" ht="60" customHeight="1">
      <c r="A3" s="21" t="s">
        <v>3419</v>
      </c>
      <c r="B3" s="21"/>
      <c r="C3" s="21"/>
      <c r="D3" s="21"/>
      <c r="E3" s="21"/>
      <c r="F3" s="21"/>
    </row>
    <row r="4" spans="1:6" s="14" customFormat="1" ht="45" customHeight="1">
      <c r="A4" s="15" t="s">
        <v>3420</v>
      </c>
      <c r="B4" s="15" t="s">
        <v>3421</v>
      </c>
      <c r="C4" s="15" t="s">
        <v>3422</v>
      </c>
      <c r="D4" s="15" t="s">
        <v>3423</v>
      </c>
      <c r="E4" s="15" t="s">
        <v>3424</v>
      </c>
      <c r="F4" s="15" t="s">
        <v>3425</v>
      </c>
    </row>
    <row r="5" spans="1:6" customHeight="1">
      <c r="A5" s="16" t="s">
        <v>3426</v>
      </c>
      <c r="B5" s="3" t="s">
        <v>3427</v>
      </c>
      <c r="C5" s="17" t="s">
        <v>3428</v>
      </c>
      <c r="D5" s="9" t="s">
        <v>3429</v>
      </c>
      <c r="E5" s="17" t="s">
        <v>3430</v>
      </c>
      <c r="F5" s="9" t="s">
        <v>3431</v>
      </c>
    </row>
    <row r="6" spans="1:6" customHeight="1">
      <c r="A6" s="16" t="s">
        <v>3432</v>
      </c>
      <c r="B6" s="3" t="s">
        <v>3433</v>
      </c>
      <c r="C6" s="17" t="s">
        <v>3434</v>
      </c>
      <c r="D6" s="9" t="s">
        <v>3435</v>
      </c>
      <c r="E6" s="17" t="s">
        <v>3436</v>
      </c>
      <c r="F6" s="9" t="s">
        <v>3437</v>
      </c>
    </row>
    <row r="7" spans="1:6" customHeight="1">
      <c r="A7" s="16" t="s">
        <v>3438</v>
      </c>
      <c r="B7" s="3" t="s">
        <v>3439</v>
      </c>
      <c r="C7" s="17" t="s">
        <v>3440</v>
      </c>
      <c r="D7" s="9" t="s">
        <v>3441</v>
      </c>
      <c r="E7" s="17" t="s">
        <v>3442</v>
      </c>
      <c r="F7" s="9" t="s">
        <v>3443</v>
      </c>
    </row>
    <row r="8" spans="1:6" customHeight="1">
      <c r="A8" s="16" t="s">
        <v>3444</v>
      </c>
      <c r="B8" s="3" t="s">
        <v>3445</v>
      </c>
      <c r="C8" s="17" t="s">
        <v>3446</v>
      </c>
      <c r="D8" s="9" t="s">
        <v>3447</v>
      </c>
      <c r="E8" s="17" t="s">
        <v>3448</v>
      </c>
      <c r="F8" s="9" t="s">
        <v>3449</v>
      </c>
    </row>
    <row r="9" spans="1:6" customHeight="1">
      <c r="A9" s="16" t="s">
        <v>3450</v>
      </c>
      <c r="B9" s="3" t="s">
        <v>3451</v>
      </c>
      <c r="C9" s="17" t="s">
        <v>3452</v>
      </c>
      <c r="D9" s="9" t="s">
        <v>3453</v>
      </c>
      <c r="E9" s="17" t="s">
        <v>3454</v>
      </c>
      <c r="F9" s="9" t="s">
        <v>3455</v>
      </c>
    </row>
    <row r="10" spans="1:6" customHeight="1">
      <c r="A10" s="16" t="s">
        <v>3456</v>
      </c>
      <c r="B10" s="3" t="s">
        <v>3457</v>
      </c>
      <c r="C10" s="17" t="s">
        <v>3458</v>
      </c>
      <c r="D10" s="9" t="s">
        <v>3459</v>
      </c>
      <c r="E10" s="17" t="s">
        <v>3460</v>
      </c>
      <c r="F10" s="9" t="s">
        <v>3461</v>
      </c>
    </row>
    <row r="11" spans="1:6" customHeight="1">
      <c r="A11" s="16" t="s">
        <v>3462</v>
      </c>
      <c r="B11" s="3" t="s">
        <v>3463</v>
      </c>
      <c r="C11" s="17" t="s">
        <v>3464</v>
      </c>
      <c r="D11" s="9" t="s">
        <v>3465</v>
      </c>
      <c r="E11" s="17" t="s">
        <v>3466</v>
      </c>
      <c r="F11" s="9" t="s">
        <v>3467</v>
      </c>
    </row>
    <row r="12" spans="1:6" customHeight="1">
      <c r="A12" s="16" t="s">
        <v>3468</v>
      </c>
      <c r="B12" s="3" t="s">
        <v>3469</v>
      </c>
      <c r="C12" s="17" t="s">
        <v>3470</v>
      </c>
      <c r="D12" s="9" t="s">
        <v>3471</v>
      </c>
      <c r="E12" s="17" t="s">
        <v>3472</v>
      </c>
      <c r="F12" s="9" t="s">
        <v>3473</v>
      </c>
    </row>
    <row r="13" spans="1:6" customHeight="1">
      <c r="A13" s="16" t="s">
        <v>3474</v>
      </c>
      <c r="B13" s="3" t="s">
        <v>3475</v>
      </c>
      <c r="C13" s="17" t="s">
        <v>3476</v>
      </c>
      <c r="D13" s="9" t="s">
        <v>3477</v>
      </c>
      <c r="E13" s="17" t="s">
        <v>3478</v>
      </c>
      <c r="F13" s="9" t="s">
        <v>3479</v>
      </c>
    </row>
    <row r="14" spans="1:6" customHeight="1">
      <c r="A14" s="16" t="s">
        <v>3480</v>
      </c>
      <c r="B14" s="3" t="s">
        <v>3481</v>
      </c>
      <c r="C14" s="17" t="s">
        <v>3482</v>
      </c>
      <c r="D14" s="9" t="s">
        <v>3483</v>
      </c>
      <c r="E14" s="17" t="s">
        <v>3484</v>
      </c>
      <c r="F14" s="9" t="s">
        <v>3485</v>
      </c>
    </row>
    <row r="15" spans="1:6" customHeight="1">
      <c r="A15" s="16" t="s">
        <v>3486</v>
      </c>
      <c r="B15" s="3" t="s">
        <v>3487</v>
      </c>
      <c r="C15" s="17" t="s">
        <v>3488</v>
      </c>
      <c r="D15" s="9" t="s">
        <v>3489</v>
      </c>
      <c r="E15" s="17" t="s">
        <v>3490</v>
      </c>
      <c r="F15" s="9" t="s">
        <v>3491</v>
      </c>
    </row>
    <row r="16" spans="1:6" customHeight="1">
      <c r="A16" s="16" t="s">
        <v>3492</v>
      </c>
      <c r="B16" s="3" t="s">
        <v>3493</v>
      </c>
      <c r="C16" s="17" t="s">
        <v>3494</v>
      </c>
      <c r="D16" s="9" t="s">
        <v>3495</v>
      </c>
      <c r="E16" s="17" t="s">
        <v>3496</v>
      </c>
      <c r="F16" s="9" t="s">
        <v>3497</v>
      </c>
    </row>
    <row r="17" spans="1:6" customHeight="1">
      <c r="A17" s="16" t="s">
        <v>3498</v>
      </c>
      <c r="B17" s="3" t="s">
        <v>3499</v>
      </c>
      <c r="C17" s="17" t="s">
        <v>3500</v>
      </c>
      <c r="D17" s="9" t="s">
        <v>3501</v>
      </c>
      <c r="E17" s="17" t="s">
        <v>3502</v>
      </c>
      <c r="F17" s="9" t="s">
        <v>3503</v>
      </c>
    </row>
    <row r="18" spans="1:6" customHeight="1">
      <c r="A18" s="16" t="s">
        <v>3504</v>
      </c>
      <c r="B18" s="3" t="s">
        <v>3505</v>
      </c>
      <c r="C18" s="17" t="s">
        <v>3506</v>
      </c>
      <c r="D18" s="9" t="s">
        <v>3507</v>
      </c>
      <c r="E18" s="17" t="s">
        <v>3508</v>
      </c>
      <c r="F18" s="9" t="s">
        <v>3509</v>
      </c>
    </row>
    <row r="19" spans="1:6" customHeight="1">
      <c r="A19" s="16" t="s">
        <v>3510</v>
      </c>
      <c r="B19" s="3" t="s">
        <v>3511</v>
      </c>
      <c r="C19" s="17" t="s">
        <v>3512</v>
      </c>
      <c r="D19" s="9" t="s">
        <v>3513</v>
      </c>
      <c r="E19" s="17" t="s">
        <v>3514</v>
      </c>
      <c r="F19" s="9" t="s">
        <v>3515</v>
      </c>
    </row>
    <row r="20" spans="1:6" customHeight="1">
      <c r="A20" s="16" t="s">
        <v>3516</v>
      </c>
      <c r="B20" s="3" t="s">
        <v>3517</v>
      </c>
      <c r="C20" s="17" t="s">
        <v>3518</v>
      </c>
      <c r="D20" s="9" t="s">
        <v>3519</v>
      </c>
      <c r="E20" s="17" t="s">
        <v>3520</v>
      </c>
      <c r="F20" s="9" t="s">
        <v>3521</v>
      </c>
    </row>
    <row r="21" spans="1:6" customHeight="1">
      <c r="A21" s="16" t="s">
        <v>3522</v>
      </c>
      <c r="B21" s="3" t="s">
        <v>3523</v>
      </c>
      <c r="C21" s="17" t="s">
        <v>3524</v>
      </c>
      <c r="D21" s="9" t="s">
        <v>3525</v>
      </c>
      <c r="E21" s="17" t="s">
        <v>3526</v>
      </c>
      <c r="F21" s="9" t="s">
        <v>3527</v>
      </c>
    </row>
    <row r="22" spans="1:6" customHeight="1">
      <c r="A22" s="16" t="s">
        <v>3528</v>
      </c>
      <c r="B22" s="3" t="s">
        <v>3529</v>
      </c>
      <c r="C22" s="17" t="s">
        <v>3530</v>
      </c>
      <c r="D22" s="9" t="s">
        <v>3531</v>
      </c>
      <c r="E22" s="17" t="s">
        <v>3532</v>
      </c>
      <c r="F22" s="9" t="s">
        <v>3533</v>
      </c>
    </row>
    <row r="23" spans="1:6" customHeight="1">
      <c r="A23" s="16" t="s">
        <v>3534</v>
      </c>
      <c r="B23" s="3" t="s">
        <v>3535</v>
      </c>
      <c r="C23" s="17" t="s">
        <v>3536</v>
      </c>
      <c r="D23" s="9" t="s">
        <v>3537</v>
      </c>
      <c r="E23" s="17" t="s">
        <v>3538</v>
      </c>
      <c r="F23" s="9" t="s">
        <v>3539</v>
      </c>
    </row>
    <row r="24" spans="1:6" customHeight="1">
      <c r="A24" s="16" t="s">
        <v>3540</v>
      </c>
      <c r="B24" s="3" t="s">
        <v>3541</v>
      </c>
      <c r="C24" s="17" t="s">
        <v>3542</v>
      </c>
      <c r="D24" s="9" t="s">
        <v>3543</v>
      </c>
      <c r="E24" s="17" t="s">
        <v>3544</v>
      </c>
      <c r="F24" s="9" t="s">
        <v>3545</v>
      </c>
    </row>
    <row r="25" spans="1:6" customHeight="1">
      <c r="A25" s="16" t="s">
        <v>3546</v>
      </c>
      <c r="B25" s="3" t="s">
        <v>3547</v>
      </c>
      <c r="C25" s="17" t="s">
        <v>3548</v>
      </c>
      <c r="D25" s="9" t="s">
        <v>3549</v>
      </c>
      <c r="E25" s="17" t="s">
        <v>3550</v>
      </c>
      <c r="F25" s="9" t="s">
        <v>3551</v>
      </c>
    </row>
    <row r="26" spans="1:6" customHeight="1">
      <c r="A26" s="16" t="s">
        <v>3552</v>
      </c>
      <c r="B26" s="3" t="s">
        <v>3553</v>
      </c>
      <c r="C26" s="17" t="s">
        <v>3554</v>
      </c>
      <c r="D26" s="9" t="s">
        <v>3555</v>
      </c>
      <c r="E26" s="17" t="s">
        <v>3556</v>
      </c>
      <c r="F26" s="9" t="s">
        <v>3557</v>
      </c>
    </row>
    <row r="27" spans="1:6" customHeight="1">
      <c r="A27" s="16" t="s">
        <v>3558</v>
      </c>
      <c r="B27" s="3" t="s">
        <v>3559</v>
      </c>
      <c r="C27" s="17" t="s">
        <v>3560</v>
      </c>
      <c r="D27" s="9" t="s">
        <v>3561</v>
      </c>
      <c r="E27" s="17" t="s">
        <v>3562</v>
      </c>
      <c r="F27" s="9" t="s">
        <v>3563</v>
      </c>
    </row>
  </sheetData>
  <sheetProtection formatCells="0" formatColumns="0" formatRows="0" insertColumns="0" insertRows="0" insertHyperlinks="0" deleteColumns="0" deleteRows="0" sort="0" autoFilter="0" pivotTables="0"/>
  <autoFilter ref="A4:F4"/>
  <mergeCells count="3">
    <mergeCell ref="A1:F1"/>
    <mergeCell ref="A2:F2"/>
    <mergeCell ref="A3:F3"/>
  </mergeCells>
  <pageMargins left="0.7" right="0.7" top="0.75" bottom="0.75" header="0.3" footer="0.3"/>
  <pageSetup orientation="portrait"/>
  <headerFooter alignWithMargins="0"/>
  <ignoredErrors>
    <ignoredError sqref="A1:F27" numberStoredAsText="1"/>
  </ignoredErrors>
</worksheet>
</file>

<file path=xl/worksheets/sheet2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17"/>
  <sheetViews>
    <sheetView showRuler="0" zoomScaleNormal="100" workbookViewId="0"/>
  </sheetViews>
  <sheetFormatPr defaultRowHeight="32.4" outlineLevelRow="1"/>
  <cols>
    <col min="1" max="1" width="14.444444444444" customWidth="1"/>
    <col min="2" max="2" width="22.222222222222" customWidth="1"/>
    <col min="3" max="3" width="20" customWidth="1"/>
    <col min="4" max="4" width="72.222222222222" customWidth="1"/>
    <col min="5" max="5" width="16.666666666667" customWidth="1"/>
    <col min="6" max="6" width="66.666666666667" customWidth="1"/>
  </cols>
  <sheetData>
    <row r="1" spans="1:6" customHeight="1">
      <c r="A1" s="9">
        <f>HYPERLINK("#'Тематики'!A1","/Вернуться
\в оглавление")</f>
      </c>
      <c r="B1" s="9"/>
      <c r="C1" s="9"/>
      <c r="D1" s="9"/>
      <c r="E1" s="9"/>
      <c r="F1" s="9"/>
    </row>
    <row r="2" spans="1:6" s="18" customFormat="1" customHeight="1">
      <c r="A2" s="19">
        <f>HYPERLINK("mailto:info@itctraining.ru","Не нашли нужную программу?
Обязательно пришлите нам запрос на интересующую Вас тему на почту info@itctraining.ru с темой 'Запрос'.")</f>
      </c>
      <c r="B2" s="19"/>
      <c r="C2" s="19"/>
      <c r="D2" s="19"/>
      <c r="E2" s="19"/>
      <c r="F2" s="19"/>
    </row>
    <row r="3" spans="1:6" s="20" customFormat="1" ht="60" customHeight="1">
      <c r="A3" s="21" t="s">
        <v>3564</v>
      </c>
      <c r="B3" s="21"/>
      <c r="C3" s="21"/>
      <c r="D3" s="21"/>
      <c r="E3" s="21"/>
      <c r="F3" s="21"/>
    </row>
    <row r="4" spans="1:6" s="14" customFormat="1" ht="45" customHeight="1">
      <c r="A4" s="15" t="s">
        <v>3565</v>
      </c>
      <c r="B4" s="15" t="s">
        <v>3566</v>
      </c>
      <c r="C4" s="15" t="s">
        <v>3567</v>
      </c>
      <c r="D4" s="15" t="s">
        <v>3568</v>
      </c>
      <c r="E4" s="15" t="s">
        <v>3569</v>
      </c>
      <c r="F4" s="15" t="s">
        <v>3570</v>
      </c>
    </row>
    <row r="5" spans="1:6" customHeight="1">
      <c r="A5" s="16" t="s">
        <v>3571</v>
      </c>
      <c r="B5" s="3" t="s">
        <v>3572</v>
      </c>
      <c r="C5" s="17" t="s">
        <v>3573</v>
      </c>
      <c r="D5" s="9" t="s">
        <v>3574</v>
      </c>
      <c r="E5" s="17" t="s">
        <v>3575</v>
      </c>
      <c r="F5" s="9" t="s">
        <v>3576</v>
      </c>
    </row>
    <row r="6" spans="1:6" customHeight="1">
      <c r="A6" s="16" t="s">
        <v>3577</v>
      </c>
      <c r="B6" s="3" t="s">
        <v>3578</v>
      </c>
      <c r="C6" s="17" t="s">
        <v>3579</v>
      </c>
      <c r="D6" s="9" t="s">
        <v>3580</v>
      </c>
      <c r="E6" s="17" t="s">
        <v>3581</v>
      </c>
      <c r="F6" s="9" t="s">
        <v>3582</v>
      </c>
    </row>
    <row r="7" spans="1:6" customHeight="1">
      <c r="A7" s="16" t="s">
        <v>3583</v>
      </c>
      <c r="B7" s="3" t="s">
        <v>3584</v>
      </c>
      <c r="C7" s="17" t="s">
        <v>3585</v>
      </c>
      <c r="D7" s="9" t="s">
        <v>3586</v>
      </c>
      <c r="E7" s="17" t="s">
        <v>3587</v>
      </c>
      <c r="F7" s="9" t="s">
        <v>3588</v>
      </c>
    </row>
    <row r="8" spans="1:6" customHeight="1">
      <c r="A8" s="16" t="s">
        <v>3589</v>
      </c>
      <c r="B8" s="3" t="s">
        <v>3590</v>
      </c>
      <c r="C8" s="17" t="s">
        <v>3591</v>
      </c>
      <c r="D8" s="9" t="s">
        <v>3592</v>
      </c>
      <c r="E8" s="17" t="s">
        <v>3593</v>
      </c>
      <c r="F8" s="9" t="s">
        <v>3594</v>
      </c>
    </row>
    <row r="9" spans="1:6" customHeight="1">
      <c r="A9" s="16" t="s">
        <v>3595</v>
      </c>
      <c r="B9" s="3" t="s">
        <v>3596</v>
      </c>
      <c r="C9" s="17" t="s">
        <v>3597</v>
      </c>
      <c r="D9" s="9" t="s">
        <v>3598</v>
      </c>
      <c r="E9" s="17" t="s">
        <v>3599</v>
      </c>
      <c r="F9" s="9" t="s">
        <v>3600</v>
      </c>
    </row>
    <row r="10" spans="1:6" customHeight="1">
      <c r="A10" s="16" t="s">
        <v>3601</v>
      </c>
      <c r="B10" s="3" t="s">
        <v>3602</v>
      </c>
      <c r="C10" s="17" t="s">
        <v>3603</v>
      </c>
      <c r="D10" s="9" t="s">
        <v>3604</v>
      </c>
      <c r="E10" s="17" t="s">
        <v>3605</v>
      </c>
      <c r="F10" s="9" t="s">
        <v>3606</v>
      </c>
    </row>
    <row r="11" spans="1:6" customHeight="1">
      <c r="A11" s="16" t="s">
        <v>3607</v>
      </c>
      <c r="B11" s="3" t="s">
        <v>3608</v>
      </c>
      <c r="C11" s="17" t="s">
        <v>3609</v>
      </c>
      <c r="D11" s="9" t="s">
        <v>3610</v>
      </c>
      <c r="E11" s="17" t="s">
        <v>3611</v>
      </c>
      <c r="F11" s="9" t="s">
        <v>3612</v>
      </c>
    </row>
    <row r="12" spans="1:6" customHeight="1">
      <c r="A12" s="16" t="s">
        <v>3613</v>
      </c>
      <c r="B12" s="3" t="s">
        <v>3614</v>
      </c>
      <c r="C12" s="17" t="s">
        <v>3615</v>
      </c>
      <c r="D12" s="9" t="s">
        <v>3616</v>
      </c>
      <c r="E12" s="17" t="s">
        <v>3617</v>
      </c>
      <c r="F12" s="9" t="s">
        <v>3618</v>
      </c>
    </row>
    <row r="13" spans="1:6" customHeight="1">
      <c r="A13" s="16" t="s">
        <v>3619</v>
      </c>
      <c r="B13" s="3" t="s">
        <v>3620</v>
      </c>
      <c r="C13" s="17" t="s">
        <v>3621</v>
      </c>
      <c r="D13" s="9" t="s">
        <v>3622</v>
      </c>
      <c r="E13" s="17" t="s">
        <v>3623</v>
      </c>
      <c r="F13" s="9" t="s">
        <v>3624</v>
      </c>
    </row>
    <row r="14" spans="1:6" customHeight="1">
      <c r="A14" s="16" t="s">
        <v>3625</v>
      </c>
      <c r="B14" s="3" t="s">
        <v>3626</v>
      </c>
      <c r="C14" s="17" t="s">
        <v>3627</v>
      </c>
      <c r="D14" s="9" t="s">
        <v>3628</v>
      </c>
      <c r="E14" s="17" t="s">
        <v>3629</v>
      </c>
      <c r="F14" s="9" t="s">
        <v>3630</v>
      </c>
    </row>
    <row r="15" spans="1:6" customHeight="1">
      <c r="A15" s="16" t="s">
        <v>3631</v>
      </c>
      <c r="B15" s="3" t="s">
        <v>3632</v>
      </c>
      <c r="C15" s="17" t="s">
        <v>3633</v>
      </c>
      <c r="D15" s="9" t="s">
        <v>3634</v>
      </c>
      <c r="E15" s="17" t="s">
        <v>3635</v>
      </c>
      <c r="F15" s="9" t="s">
        <v>3636</v>
      </c>
    </row>
    <row r="16" spans="1:6" customHeight="1">
      <c r="A16" s="16" t="s">
        <v>3637</v>
      </c>
      <c r="B16" s="3" t="s">
        <v>3638</v>
      </c>
      <c r="C16" s="17" t="s">
        <v>3639</v>
      </c>
      <c r="D16" s="9" t="s">
        <v>3640</v>
      </c>
      <c r="E16" s="17" t="s">
        <v>3641</v>
      </c>
      <c r="F16" s="9" t="s">
        <v>3642</v>
      </c>
    </row>
    <row r="17" spans="1:6" customHeight="1">
      <c r="A17" s="16" t="s">
        <v>3643</v>
      </c>
      <c r="B17" s="3" t="s">
        <v>3644</v>
      </c>
      <c r="C17" s="17" t="s">
        <v>3645</v>
      </c>
      <c r="D17" s="9" t="s">
        <v>3646</v>
      </c>
      <c r="E17" s="17" t="s">
        <v>3647</v>
      </c>
      <c r="F17" s="9" t="s">
        <v>3648</v>
      </c>
    </row>
  </sheetData>
  <sheetProtection formatCells="0" formatColumns="0" formatRows="0" insertColumns="0" insertRows="0" insertHyperlinks="0" deleteColumns="0" deleteRows="0" sort="0" autoFilter="0" pivotTables="0"/>
  <autoFilter ref="A4:F4"/>
  <mergeCells count="3">
    <mergeCell ref="A1:F1"/>
    <mergeCell ref="A2:F2"/>
    <mergeCell ref="A3:F3"/>
  </mergeCells>
  <pageMargins left="0.7" right="0.7" top="0.75" bottom="0.75" header="0.3" footer="0.3"/>
  <pageSetup orientation="portrait"/>
  <headerFooter alignWithMargins="0"/>
  <ignoredErrors>
    <ignoredError sqref="A1:F17" numberStoredAsText="1"/>
  </ignoredErrors>
</worksheet>
</file>

<file path=xl/worksheets/sheet2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15"/>
  <sheetViews>
    <sheetView showRuler="0" zoomScaleNormal="100" workbookViewId="0"/>
  </sheetViews>
  <sheetFormatPr defaultRowHeight="32.4" outlineLevelRow="1"/>
  <cols>
    <col min="1" max="1" width="14.444444444444" customWidth="1"/>
    <col min="2" max="2" width="22.222222222222" customWidth="1"/>
    <col min="3" max="3" width="20" customWidth="1"/>
    <col min="4" max="4" width="72.222222222222" customWidth="1"/>
    <col min="5" max="5" width="16.666666666667" customWidth="1"/>
    <col min="6" max="6" width="66.666666666667" customWidth="1"/>
  </cols>
  <sheetData>
    <row r="1" spans="1:6" customHeight="1">
      <c r="A1" s="9">
        <f>HYPERLINK("#'Тематики'!A1","/Вернуться
\в оглавление")</f>
      </c>
      <c r="B1" s="9"/>
      <c r="C1" s="9"/>
      <c r="D1" s="9"/>
      <c r="E1" s="9"/>
      <c r="F1" s="9"/>
    </row>
    <row r="2" spans="1:6" s="18" customFormat="1" customHeight="1">
      <c r="A2" s="19">
        <f>HYPERLINK("mailto:info@itctraining.ru","Не нашли нужную программу?
Обязательно пришлите нам запрос на интересующую Вас тему на почту info@itctraining.ru с темой 'Запрос'.")</f>
      </c>
      <c r="B2" s="19"/>
      <c r="C2" s="19"/>
      <c r="D2" s="19"/>
      <c r="E2" s="19"/>
      <c r="F2" s="19"/>
    </row>
    <row r="3" spans="1:6" s="20" customFormat="1" ht="60" customHeight="1">
      <c r="A3" s="21" t="s">
        <v>3649</v>
      </c>
      <c r="B3" s="21"/>
      <c r="C3" s="21"/>
      <c r="D3" s="21"/>
      <c r="E3" s="21"/>
      <c r="F3" s="21"/>
    </row>
    <row r="4" spans="1:6" s="14" customFormat="1" ht="45" customHeight="1">
      <c r="A4" s="15" t="s">
        <v>3650</v>
      </c>
      <c r="B4" s="15" t="s">
        <v>3651</v>
      </c>
      <c r="C4" s="15" t="s">
        <v>3652</v>
      </c>
      <c r="D4" s="15" t="s">
        <v>3653</v>
      </c>
      <c r="E4" s="15" t="s">
        <v>3654</v>
      </c>
      <c r="F4" s="15" t="s">
        <v>3655</v>
      </c>
    </row>
    <row r="5" spans="1:6" customHeight="1">
      <c r="A5" s="16" t="s">
        <v>3656</v>
      </c>
      <c r="B5" s="3" t="s">
        <v>3657</v>
      </c>
      <c r="C5" s="17" t="s">
        <v>3658</v>
      </c>
      <c r="D5" s="9" t="s">
        <v>3659</v>
      </c>
      <c r="E5" s="17" t="s">
        <v>3660</v>
      </c>
      <c r="F5" s="9" t="s">
        <v>3661</v>
      </c>
    </row>
    <row r="6" spans="1:6" customHeight="1">
      <c r="A6" s="16" t="s">
        <v>3662</v>
      </c>
      <c r="B6" s="3" t="s">
        <v>3663</v>
      </c>
      <c r="C6" s="17" t="s">
        <v>3664</v>
      </c>
      <c r="D6" s="9" t="s">
        <v>3665</v>
      </c>
      <c r="E6" s="17" t="s">
        <v>3666</v>
      </c>
      <c r="F6" s="9" t="s">
        <v>3667</v>
      </c>
    </row>
    <row r="7" spans="1:6" customHeight="1">
      <c r="A7" s="16" t="s">
        <v>3668</v>
      </c>
      <c r="B7" s="3" t="s">
        <v>3669</v>
      </c>
      <c r="C7" s="17" t="s">
        <v>3670</v>
      </c>
      <c r="D7" s="9" t="s">
        <v>3671</v>
      </c>
      <c r="E7" s="17" t="s">
        <v>3672</v>
      </c>
      <c r="F7" s="9" t="s">
        <v>3673</v>
      </c>
    </row>
    <row r="8" spans="1:6" customHeight="1">
      <c r="A8" s="16" t="s">
        <v>3674</v>
      </c>
      <c r="B8" s="3" t="s">
        <v>3675</v>
      </c>
      <c r="C8" s="17" t="s">
        <v>3676</v>
      </c>
      <c r="D8" s="9" t="s">
        <v>3677</v>
      </c>
      <c r="E8" s="17" t="s">
        <v>3678</v>
      </c>
      <c r="F8" s="9" t="s">
        <v>3679</v>
      </c>
    </row>
    <row r="9" spans="1:6" customHeight="1">
      <c r="A9" s="16" t="s">
        <v>3680</v>
      </c>
      <c r="B9" s="3" t="s">
        <v>3681</v>
      </c>
      <c r="C9" s="17" t="s">
        <v>3682</v>
      </c>
      <c r="D9" s="9" t="s">
        <v>3683</v>
      </c>
      <c r="E9" s="17" t="s">
        <v>3684</v>
      </c>
      <c r="F9" s="9" t="s">
        <v>3685</v>
      </c>
    </row>
    <row r="10" spans="1:6" customHeight="1">
      <c r="A10" s="16" t="s">
        <v>3686</v>
      </c>
      <c r="B10" s="3" t="s">
        <v>3687</v>
      </c>
      <c r="C10" s="17" t="s">
        <v>3688</v>
      </c>
      <c r="D10" s="9" t="s">
        <v>3689</v>
      </c>
      <c r="E10" s="17" t="s">
        <v>3690</v>
      </c>
      <c r="F10" s="9" t="s">
        <v>3691</v>
      </c>
    </row>
    <row r="11" spans="1:6" customHeight="1">
      <c r="A11" s="16" t="s">
        <v>3692</v>
      </c>
      <c r="B11" s="3" t="s">
        <v>3693</v>
      </c>
      <c r="C11" s="17" t="s">
        <v>3694</v>
      </c>
      <c r="D11" s="9" t="s">
        <v>3695</v>
      </c>
      <c r="E11" s="17" t="s">
        <v>3696</v>
      </c>
      <c r="F11" s="9" t="s">
        <v>3697</v>
      </c>
    </row>
    <row r="12" spans="1:6" customHeight="1">
      <c r="A12" s="16" t="s">
        <v>3698</v>
      </c>
      <c r="B12" s="3" t="s">
        <v>3699</v>
      </c>
      <c r="C12" s="17" t="s">
        <v>3700</v>
      </c>
      <c r="D12" s="9" t="s">
        <v>3701</v>
      </c>
      <c r="E12" s="17" t="s">
        <v>3702</v>
      </c>
      <c r="F12" s="9" t="s">
        <v>3703</v>
      </c>
    </row>
    <row r="13" spans="1:6" customHeight="1">
      <c r="A13" s="16" t="s">
        <v>3704</v>
      </c>
      <c r="B13" s="3" t="s">
        <v>3705</v>
      </c>
      <c r="C13" s="17" t="s">
        <v>3706</v>
      </c>
      <c r="D13" s="9" t="s">
        <v>3707</v>
      </c>
      <c r="E13" s="17" t="s">
        <v>3708</v>
      </c>
      <c r="F13" s="9" t="s">
        <v>3709</v>
      </c>
    </row>
    <row r="14" spans="1:6" customHeight="1">
      <c r="A14" s="16" t="s">
        <v>3710</v>
      </c>
      <c r="B14" s="3" t="s">
        <v>3711</v>
      </c>
      <c r="C14" s="17" t="s">
        <v>3712</v>
      </c>
      <c r="D14" s="9" t="s">
        <v>3713</v>
      </c>
      <c r="E14" s="17" t="s">
        <v>3714</v>
      </c>
      <c r="F14" s="9" t="s">
        <v>3715</v>
      </c>
    </row>
    <row r="15" spans="1:6" customHeight="1">
      <c r="A15" s="16" t="s">
        <v>3716</v>
      </c>
      <c r="B15" s="3" t="s">
        <v>3717</v>
      </c>
      <c r="C15" s="17" t="s">
        <v>3718</v>
      </c>
      <c r="D15" s="9" t="s">
        <v>3719</v>
      </c>
      <c r="E15" s="17" t="s">
        <v>3720</v>
      </c>
      <c r="F15" s="9" t="s">
        <v>3721</v>
      </c>
    </row>
  </sheetData>
  <sheetProtection formatCells="0" formatColumns="0" formatRows="0" insertColumns="0" insertRows="0" insertHyperlinks="0" deleteColumns="0" deleteRows="0" sort="0" autoFilter="0" pivotTables="0"/>
  <autoFilter ref="A4:F4"/>
  <mergeCells count="3">
    <mergeCell ref="A1:F1"/>
    <mergeCell ref="A2:F2"/>
    <mergeCell ref="A3:F3"/>
  </mergeCells>
  <pageMargins left="0.7" right="0.7" top="0.75" bottom="0.75" header="0.3" footer="0.3"/>
  <pageSetup orientation="portrait"/>
  <headerFooter alignWithMargins="0"/>
  <ignoredErrors>
    <ignoredError sqref="A1:F1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7"/>
  <sheetViews>
    <sheetView showRuler="0" zoomScaleNormal="100" workbookViewId="0"/>
  </sheetViews>
  <sheetFormatPr defaultRowHeight="32.4" outlineLevelRow="1"/>
  <cols>
    <col min="1" max="1" width="14.444444444444" customWidth="1"/>
    <col min="2" max="2" width="22.222222222222" customWidth="1"/>
    <col min="3" max="3" width="20" customWidth="1"/>
    <col min="4" max="4" width="72.222222222222" customWidth="1"/>
    <col min="5" max="5" width="16.666666666667" customWidth="1"/>
    <col min="6" max="6" width="66.666666666667" customWidth="1"/>
  </cols>
  <sheetData>
    <row r="1" spans="1:6" customHeight="1">
      <c r="A1" s="9">
        <f>HYPERLINK("#'Тематики'!A1","/Вернуться
\в оглавление")</f>
      </c>
      <c r="B1" s="9"/>
      <c r="C1" s="9"/>
      <c r="D1" s="9"/>
      <c r="E1" s="9"/>
      <c r="F1" s="9"/>
    </row>
    <row r="2" spans="1:6" s="10" customFormat="1" customHeight="1">
      <c r="A2" s="11">
        <f>HYPERLINK("mailto:info@itctraining.ru","Не нашли нужную программу?
Обязательно пришлите нам запрос на интересующую Вас тему на почту info@itctraining.ru с темой 'Запрос'.")</f>
      </c>
      <c r="B2" s="11"/>
      <c r="C2" s="11"/>
      <c r="D2" s="11"/>
      <c r="E2" s="11"/>
      <c r="F2" s="11"/>
    </row>
    <row r="3" spans="1:6" s="12" customFormat="1" customHeight="1">
      <c r="A3" s="13" t="s">
        <v>54</v>
      </c>
      <c r="B3" s="13"/>
      <c r="C3" s="13"/>
      <c r="D3" s="13"/>
      <c r="E3" s="13"/>
      <c r="F3" s="13"/>
    </row>
    <row r="4" spans="1:6" s="14" customFormat="1" ht="45" customHeight="1">
      <c r="A4" s="15" t="s">
        <v>55</v>
      </c>
      <c r="B4" s="15" t="s">
        <v>56</v>
      </c>
      <c r="C4" s="15" t="s">
        <v>57</v>
      </c>
      <c r="D4" s="15" t="s">
        <v>58</v>
      </c>
      <c r="E4" s="15" t="s">
        <v>59</v>
      </c>
      <c r="F4" s="15" t="s">
        <v>60</v>
      </c>
    </row>
    <row r="5" spans="1:6" customHeight="1">
      <c r="A5" s="16" t="s">
        <v>61</v>
      </c>
      <c r="B5" s="3" t="s">
        <v>62</v>
      </c>
      <c r="C5" s="17" t="s">
        <v>63</v>
      </c>
      <c r="D5" s="9" t="s">
        <v>64</v>
      </c>
      <c r="E5" s="17" t="s">
        <v>65</v>
      </c>
      <c r="F5" s="9" t="s">
        <v>66</v>
      </c>
    </row>
    <row r="6" spans="1:6" customHeight="1">
      <c r="A6" s="16" t="s">
        <v>67</v>
      </c>
      <c r="B6" s="3" t="s">
        <v>68</v>
      </c>
      <c r="C6" s="17" t="s">
        <v>69</v>
      </c>
      <c r="D6" s="9" t="s">
        <v>70</v>
      </c>
      <c r="E6" s="17" t="s">
        <v>71</v>
      </c>
      <c r="F6" s="9" t="s">
        <v>72</v>
      </c>
    </row>
    <row r="7" spans="1:6" customHeight="1">
      <c r="A7" s="16" t="s">
        <v>73</v>
      </c>
      <c r="B7" s="3" t="s">
        <v>74</v>
      </c>
      <c r="C7" s="17" t="s">
        <v>75</v>
      </c>
      <c r="D7" s="9" t="s">
        <v>76</v>
      </c>
      <c r="E7" s="17" t="s">
        <v>77</v>
      </c>
      <c r="F7" s="9" t="s">
        <v>78</v>
      </c>
    </row>
  </sheetData>
  <sheetProtection formatCells="0" formatColumns="0" formatRows="0" insertColumns="0" insertRows="0" insertHyperlinks="0" deleteColumns="0" deleteRows="0" sort="0" autoFilter="0" pivotTables="0"/>
  <autoFilter ref="A4:F4"/>
  <mergeCells count="3">
    <mergeCell ref="A1:F1"/>
    <mergeCell ref="A2:F2"/>
    <mergeCell ref="A3:F3"/>
  </mergeCells>
  <pageMargins left="0.7" right="0.7" top="0.75" bottom="0.75" header="0.3" footer="0.3"/>
  <pageSetup orientation="portrait"/>
  <headerFooter alignWithMargins="0"/>
  <ignoredErrors>
    <ignoredError sqref="A1:F7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75"/>
  <sheetViews>
    <sheetView showRuler="0" zoomScaleNormal="100" workbookViewId="0"/>
  </sheetViews>
  <sheetFormatPr defaultRowHeight="32.4" outlineLevelRow="1"/>
  <cols>
    <col min="1" max="1" width="14.444444444444" customWidth="1"/>
    <col min="2" max="2" width="22.222222222222" customWidth="1"/>
    <col min="3" max="3" width="20" customWidth="1"/>
    <col min="4" max="4" width="72.222222222222" customWidth="1"/>
    <col min="5" max="5" width="16.666666666667" customWidth="1"/>
    <col min="6" max="6" width="66.666666666667" customWidth="1"/>
  </cols>
  <sheetData>
    <row r="1" spans="1:6" customHeight="1">
      <c r="A1" s="9">
        <f>HYPERLINK("#'Тематики'!A1","/Вернуться
\в оглавление")</f>
      </c>
      <c r="B1" s="9"/>
      <c r="C1" s="9"/>
      <c r="D1" s="9"/>
      <c r="E1" s="9"/>
      <c r="F1" s="9"/>
    </row>
    <row r="2" spans="1:6" s="18" customFormat="1" customHeight="1">
      <c r="A2" s="19">
        <f>HYPERLINK("mailto:info@itctraining.ru","Не нашли нужную программу?
Обязательно пришлите нам запрос на интересующую Вас тему на почту info@itctraining.ru с темой 'Запрос'.")</f>
      </c>
      <c r="B2" s="19"/>
      <c r="C2" s="19"/>
      <c r="D2" s="19"/>
      <c r="E2" s="19"/>
      <c r="F2" s="19"/>
    </row>
    <row r="3" spans="1:6" s="20" customFormat="1" ht="60" customHeight="1">
      <c r="A3" s="21" t="s">
        <v>79</v>
      </c>
      <c r="B3" s="21"/>
      <c r="C3" s="21"/>
      <c r="D3" s="21"/>
      <c r="E3" s="21"/>
      <c r="F3" s="21"/>
    </row>
    <row r="4" spans="1:6" s="14" customFormat="1" ht="45" customHeight="1">
      <c r="A4" s="15" t="s">
        <v>80</v>
      </c>
      <c r="B4" s="15" t="s">
        <v>81</v>
      </c>
      <c r="C4" s="15" t="s">
        <v>82</v>
      </c>
      <c r="D4" s="15" t="s">
        <v>83</v>
      </c>
      <c r="E4" s="15" t="s">
        <v>84</v>
      </c>
      <c r="F4" s="15" t="s">
        <v>85</v>
      </c>
    </row>
    <row r="5" spans="1:6" customHeight="1">
      <c r="A5" s="16" t="s">
        <v>86</v>
      </c>
      <c r="B5" s="3" t="s">
        <v>87</v>
      </c>
      <c r="C5" s="17" t="s">
        <v>88</v>
      </c>
      <c r="D5" s="9" t="s">
        <v>89</v>
      </c>
      <c r="E5" s="17" t="s">
        <v>90</v>
      </c>
      <c r="F5" s="9" t="s">
        <v>91</v>
      </c>
    </row>
    <row r="6" spans="1:6" customHeight="1">
      <c r="A6" s="16" t="s">
        <v>92</v>
      </c>
      <c r="B6" s="3" t="s">
        <v>93</v>
      </c>
      <c r="C6" s="17" t="s">
        <v>94</v>
      </c>
      <c r="D6" s="9" t="s">
        <v>95</v>
      </c>
      <c r="E6" s="17" t="s">
        <v>96</v>
      </c>
      <c r="F6" s="9" t="s">
        <v>97</v>
      </c>
    </row>
    <row r="7" spans="1:6" customHeight="1">
      <c r="A7" s="16" t="s">
        <v>98</v>
      </c>
      <c r="B7" s="3" t="s">
        <v>99</v>
      </c>
      <c r="C7" s="17" t="s">
        <v>100</v>
      </c>
      <c r="D7" s="9" t="s">
        <v>101</v>
      </c>
      <c r="E7" s="17" t="s">
        <v>102</v>
      </c>
      <c r="F7" s="9" t="s">
        <v>103</v>
      </c>
    </row>
    <row r="8" spans="1:6" customHeight="1">
      <c r="A8" s="16" t="s">
        <v>104</v>
      </c>
      <c r="B8" s="3" t="s">
        <v>105</v>
      </c>
      <c r="C8" s="17" t="s">
        <v>106</v>
      </c>
      <c r="D8" s="9" t="s">
        <v>107</v>
      </c>
      <c r="E8" s="17" t="s">
        <v>108</v>
      </c>
      <c r="F8" s="9" t="s">
        <v>109</v>
      </c>
    </row>
    <row r="9" spans="1:6" customHeight="1">
      <c r="A9" s="16" t="s">
        <v>110</v>
      </c>
      <c r="B9" s="3" t="s">
        <v>111</v>
      </c>
      <c r="C9" s="17" t="s">
        <v>112</v>
      </c>
      <c r="D9" s="9" t="s">
        <v>113</v>
      </c>
      <c r="E9" s="17" t="s">
        <v>114</v>
      </c>
      <c r="F9" s="9" t="s">
        <v>115</v>
      </c>
    </row>
    <row r="10" spans="1:6" customHeight="1">
      <c r="A10" s="16" t="s">
        <v>116</v>
      </c>
      <c r="B10" s="3" t="s">
        <v>117</v>
      </c>
      <c r="C10" s="17" t="s">
        <v>118</v>
      </c>
      <c r="D10" s="9" t="s">
        <v>119</v>
      </c>
      <c r="E10" s="17" t="s">
        <v>120</v>
      </c>
      <c r="F10" s="9" t="s">
        <v>121</v>
      </c>
    </row>
    <row r="11" spans="1:6" customHeight="1">
      <c r="A11" s="16" t="s">
        <v>122</v>
      </c>
      <c r="B11" s="3" t="s">
        <v>123</v>
      </c>
      <c r="C11" s="17" t="s">
        <v>124</v>
      </c>
      <c r="D11" s="9" t="s">
        <v>125</v>
      </c>
      <c r="E11" s="17" t="s">
        <v>126</v>
      </c>
      <c r="F11" s="9" t="s">
        <v>127</v>
      </c>
    </row>
    <row r="12" spans="1:6" customHeight="1">
      <c r="A12" s="16" t="s">
        <v>128</v>
      </c>
      <c r="B12" s="3" t="s">
        <v>129</v>
      </c>
      <c r="C12" s="17" t="s">
        <v>130</v>
      </c>
      <c r="D12" s="9" t="s">
        <v>131</v>
      </c>
      <c r="E12" s="17" t="s">
        <v>132</v>
      </c>
      <c r="F12" s="9" t="s">
        <v>133</v>
      </c>
    </row>
    <row r="13" spans="1:6" customHeight="1">
      <c r="A13" s="16" t="s">
        <v>134</v>
      </c>
      <c r="B13" s="3" t="s">
        <v>135</v>
      </c>
      <c r="C13" s="17" t="s">
        <v>136</v>
      </c>
      <c r="D13" s="9" t="s">
        <v>137</v>
      </c>
      <c r="E13" s="17" t="s">
        <v>138</v>
      </c>
      <c r="F13" s="9" t="s">
        <v>139</v>
      </c>
    </row>
    <row r="14" spans="1:6" customHeight="1">
      <c r="A14" s="16" t="s">
        <v>140</v>
      </c>
      <c r="B14" s="3" t="s">
        <v>141</v>
      </c>
      <c r="C14" s="17" t="s">
        <v>142</v>
      </c>
      <c r="D14" s="9" t="s">
        <v>143</v>
      </c>
      <c r="E14" s="17" t="s">
        <v>144</v>
      </c>
      <c r="F14" s="9" t="s">
        <v>145</v>
      </c>
    </row>
    <row r="15" spans="1:6" customHeight="1">
      <c r="A15" s="16" t="s">
        <v>146</v>
      </c>
      <c r="B15" s="3" t="s">
        <v>147</v>
      </c>
      <c r="C15" s="17" t="s">
        <v>148</v>
      </c>
      <c r="D15" s="9" t="s">
        <v>149</v>
      </c>
      <c r="E15" s="17" t="s">
        <v>150</v>
      </c>
      <c r="F15" s="9" t="s">
        <v>151</v>
      </c>
    </row>
    <row r="16" spans="1:6" customHeight="1">
      <c r="A16" s="16" t="s">
        <v>152</v>
      </c>
      <c r="B16" s="3" t="s">
        <v>153</v>
      </c>
      <c r="C16" s="17" t="s">
        <v>154</v>
      </c>
      <c r="D16" s="9" t="s">
        <v>155</v>
      </c>
      <c r="E16" s="17" t="s">
        <v>156</v>
      </c>
      <c r="F16" s="9" t="s">
        <v>157</v>
      </c>
    </row>
    <row r="17" spans="1:6" customHeight="1">
      <c r="A17" s="16" t="s">
        <v>158</v>
      </c>
      <c r="B17" s="3" t="s">
        <v>159</v>
      </c>
      <c r="C17" s="17" t="s">
        <v>160</v>
      </c>
      <c r="D17" s="9" t="s">
        <v>161</v>
      </c>
      <c r="E17" s="17" t="s">
        <v>162</v>
      </c>
      <c r="F17" s="9" t="s">
        <v>163</v>
      </c>
    </row>
    <row r="18" spans="1:6" customHeight="1">
      <c r="A18" s="16" t="s">
        <v>164</v>
      </c>
      <c r="B18" s="3" t="s">
        <v>165</v>
      </c>
      <c r="C18" s="17" t="s">
        <v>166</v>
      </c>
      <c r="D18" s="9" t="s">
        <v>167</v>
      </c>
      <c r="E18" s="17" t="s">
        <v>168</v>
      </c>
      <c r="F18" s="9" t="s">
        <v>169</v>
      </c>
    </row>
    <row r="19" spans="1:6" customHeight="1">
      <c r="A19" s="16" t="s">
        <v>170</v>
      </c>
      <c r="B19" s="3" t="s">
        <v>171</v>
      </c>
      <c r="C19" s="17" t="s">
        <v>172</v>
      </c>
      <c r="D19" s="9" t="s">
        <v>173</v>
      </c>
      <c r="E19" s="17" t="s">
        <v>174</v>
      </c>
      <c r="F19" s="9" t="s">
        <v>175</v>
      </c>
    </row>
    <row r="20" spans="1:6" customHeight="1">
      <c r="A20" s="16" t="s">
        <v>176</v>
      </c>
      <c r="B20" s="3" t="s">
        <v>177</v>
      </c>
      <c r="C20" s="17" t="s">
        <v>178</v>
      </c>
      <c r="D20" s="9" t="s">
        <v>179</v>
      </c>
      <c r="E20" s="17" t="s">
        <v>180</v>
      </c>
      <c r="F20" s="9" t="s">
        <v>181</v>
      </c>
    </row>
    <row r="21" spans="1:6" customHeight="1">
      <c r="A21" s="16" t="s">
        <v>182</v>
      </c>
      <c r="B21" s="3" t="s">
        <v>183</v>
      </c>
      <c r="C21" s="17" t="s">
        <v>184</v>
      </c>
      <c r="D21" s="9" t="s">
        <v>185</v>
      </c>
      <c r="E21" s="17" t="s">
        <v>186</v>
      </c>
      <c r="F21" s="9" t="s">
        <v>187</v>
      </c>
    </row>
    <row r="22" spans="1:6" customHeight="1">
      <c r="A22" s="16" t="s">
        <v>188</v>
      </c>
      <c r="B22" s="3" t="s">
        <v>189</v>
      </c>
      <c r="C22" s="17" t="s">
        <v>190</v>
      </c>
      <c r="D22" s="9" t="s">
        <v>191</v>
      </c>
      <c r="E22" s="17" t="s">
        <v>192</v>
      </c>
      <c r="F22" s="9" t="s">
        <v>193</v>
      </c>
    </row>
    <row r="23" spans="1:6" customHeight="1">
      <c r="A23" s="16" t="s">
        <v>194</v>
      </c>
      <c r="B23" s="3" t="s">
        <v>195</v>
      </c>
      <c r="C23" s="17" t="s">
        <v>196</v>
      </c>
      <c r="D23" s="9" t="s">
        <v>197</v>
      </c>
      <c r="E23" s="17" t="s">
        <v>198</v>
      </c>
      <c r="F23" s="9" t="s">
        <v>199</v>
      </c>
    </row>
    <row r="24" spans="1:6" customHeight="1">
      <c r="A24" s="16" t="s">
        <v>200</v>
      </c>
      <c r="B24" s="3" t="s">
        <v>201</v>
      </c>
      <c r="C24" s="17" t="s">
        <v>202</v>
      </c>
      <c r="D24" s="9" t="s">
        <v>203</v>
      </c>
      <c r="E24" s="17" t="s">
        <v>204</v>
      </c>
      <c r="F24" s="9" t="s">
        <v>205</v>
      </c>
    </row>
    <row r="25" spans="1:6" customHeight="1">
      <c r="A25" s="16" t="s">
        <v>206</v>
      </c>
      <c r="B25" s="3" t="s">
        <v>207</v>
      </c>
      <c r="C25" s="17" t="s">
        <v>208</v>
      </c>
      <c r="D25" s="9" t="s">
        <v>209</v>
      </c>
      <c r="E25" s="17" t="s">
        <v>210</v>
      </c>
      <c r="F25" s="9" t="s">
        <v>211</v>
      </c>
    </row>
    <row r="26" spans="1:6" customHeight="1">
      <c r="A26" s="16" t="s">
        <v>212</v>
      </c>
      <c r="B26" s="3" t="s">
        <v>213</v>
      </c>
      <c r="C26" s="17" t="s">
        <v>214</v>
      </c>
      <c r="D26" s="9" t="s">
        <v>215</v>
      </c>
      <c r="E26" s="17" t="s">
        <v>216</v>
      </c>
      <c r="F26" s="9" t="s">
        <v>217</v>
      </c>
    </row>
    <row r="27" spans="1:6" customHeight="1">
      <c r="A27" s="16" t="s">
        <v>218</v>
      </c>
      <c r="B27" s="3" t="s">
        <v>219</v>
      </c>
      <c r="C27" s="17" t="s">
        <v>220</v>
      </c>
      <c r="D27" s="9" t="s">
        <v>221</v>
      </c>
      <c r="E27" s="17" t="s">
        <v>222</v>
      </c>
      <c r="F27" s="9" t="s">
        <v>223</v>
      </c>
    </row>
    <row r="28" spans="1:6" customHeight="1">
      <c r="A28" s="16" t="s">
        <v>224</v>
      </c>
      <c r="B28" s="3" t="s">
        <v>225</v>
      </c>
      <c r="C28" s="17" t="s">
        <v>226</v>
      </c>
      <c r="D28" s="9" t="s">
        <v>227</v>
      </c>
      <c r="E28" s="17" t="s">
        <v>228</v>
      </c>
      <c r="F28" s="9" t="s">
        <v>229</v>
      </c>
    </row>
    <row r="29" spans="1:6" customHeight="1">
      <c r="A29" s="16" t="s">
        <v>230</v>
      </c>
      <c r="B29" s="3" t="s">
        <v>231</v>
      </c>
      <c r="C29" s="17" t="s">
        <v>232</v>
      </c>
      <c r="D29" s="9" t="s">
        <v>233</v>
      </c>
      <c r="E29" s="17" t="s">
        <v>234</v>
      </c>
      <c r="F29" s="9" t="s">
        <v>235</v>
      </c>
    </row>
    <row r="30" spans="1:6" customHeight="1">
      <c r="A30" s="16" t="s">
        <v>236</v>
      </c>
      <c r="B30" s="3" t="s">
        <v>237</v>
      </c>
      <c r="C30" s="17" t="s">
        <v>238</v>
      </c>
      <c r="D30" s="9" t="s">
        <v>239</v>
      </c>
      <c r="E30" s="17" t="s">
        <v>240</v>
      </c>
      <c r="F30" s="9" t="s">
        <v>241</v>
      </c>
    </row>
    <row r="31" spans="1:6" customHeight="1">
      <c r="A31" s="16" t="s">
        <v>242</v>
      </c>
      <c r="B31" s="3" t="s">
        <v>243</v>
      </c>
      <c r="C31" s="17" t="s">
        <v>244</v>
      </c>
      <c r="D31" s="9" t="s">
        <v>245</v>
      </c>
      <c r="E31" s="17" t="s">
        <v>246</v>
      </c>
      <c r="F31" s="9" t="s">
        <v>247</v>
      </c>
    </row>
    <row r="32" spans="1:6" customHeight="1">
      <c r="A32" s="16" t="s">
        <v>248</v>
      </c>
      <c r="B32" s="3" t="s">
        <v>249</v>
      </c>
      <c r="C32" s="17" t="s">
        <v>250</v>
      </c>
      <c r="D32" s="9" t="s">
        <v>251</v>
      </c>
      <c r="E32" s="17" t="s">
        <v>252</v>
      </c>
      <c r="F32" s="9" t="s">
        <v>253</v>
      </c>
    </row>
    <row r="33" spans="1:6" customHeight="1">
      <c r="A33" s="16" t="s">
        <v>254</v>
      </c>
      <c r="B33" s="3" t="s">
        <v>255</v>
      </c>
      <c r="C33" s="17" t="s">
        <v>256</v>
      </c>
      <c r="D33" s="9" t="s">
        <v>257</v>
      </c>
      <c r="E33" s="17" t="s">
        <v>258</v>
      </c>
      <c r="F33" s="9" t="s">
        <v>259</v>
      </c>
    </row>
    <row r="34" spans="1:6" customHeight="1">
      <c r="A34" s="16" t="s">
        <v>260</v>
      </c>
      <c r="B34" s="3" t="s">
        <v>261</v>
      </c>
      <c r="C34" s="17" t="s">
        <v>262</v>
      </c>
      <c r="D34" s="9" t="s">
        <v>263</v>
      </c>
      <c r="E34" s="17" t="s">
        <v>264</v>
      </c>
      <c r="F34" s="9" t="s">
        <v>265</v>
      </c>
    </row>
    <row r="35" spans="1:6" customHeight="1">
      <c r="A35" s="16" t="s">
        <v>266</v>
      </c>
      <c r="B35" s="3" t="s">
        <v>267</v>
      </c>
      <c r="C35" s="17" t="s">
        <v>268</v>
      </c>
      <c r="D35" s="9" t="s">
        <v>269</v>
      </c>
      <c r="E35" s="17" t="s">
        <v>270</v>
      </c>
      <c r="F35" s="9" t="s">
        <v>271</v>
      </c>
    </row>
    <row r="36" spans="1:6" customHeight="1">
      <c r="A36" s="16" t="s">
        <v>272</v>
      </c>
      <c r="B36" s="3" t="s">
        <v>273</v>
      </c>
      <c r="C36" s="17" t="s">
        <v>274</v>
      </c>
      <c r="D36" s="9" t="s">
        <v>275</v>
      </c>
      <c r="E36" s="17" t="s">
        <v>276</v>
      </c>
      <c r="F36" s="9" t="s">
        <v>277</v>
      </c>
    </row>
    <row r="37" spans="1:6" customHeight="1">
      <c r="A37" s="16" t="s">
        <v>278</v>
      </c>
      <c r="B37" s="3" t="s">
        <v>279</v>
      </c>
      <c r="C37" s="17" t="s">
        <v>280</v>
      </c>
      <c r="D37" s="9" t="s">
        <v>281</v>
      </c>
      <c r="E37" s="17" t="s">
        <v>282</v>
      </c>
      <c r="F37" s="9" t="s">
        <v>283</v>
      </c>
    </row>
    <row r="38" spans="1:6" customHeight="1">
      <c r="A38" s="16" t="s">
        <v>284</v>
      </c>
      <c r="B38" s="3" t="s">
        <v>285</v>
      </c>
      <c r="C38" s="17" t="s">
        <v>286</v>
      </c>
      <c r="D38" s="9" t="s">
        <v>287</v>
      </c>
      <c r="E38" s="17" t="s">
        <v>288</v>
      </c>
      <c r="F38" s="9" t="s">
        <v>289</v>
      </c>
    </row>
    <row r="39" spans="1:6" customHeight="1">
      <c r="A39" s="16" t="s">
        <v>290</v>
      </c>
      <c r="B39" s="3" t="s">
        <v>291</v>
      </c>
      <c r="C39" s="17" t="s">
        <v>292</v>
      </c>
      <c r="D39" s="9" t="s">
        <v>293</v>
      </c>
      <c r="E39" s="17" t="s">
        <v>294</v>
      </c>
      <c r="F39" s="9" t="s">
        <v>295</v>
      </c>
    </row>
    <row r="40" spans="1:6" customHeight="1">
      <c r="A40" s="16" t="s">
        <v>296</v>
      </c>
      <c r="B40" s="3" t="s">
        <v>297</v>
      </c>
      <c r="C40" s="17" t="s">
        <v>298</v>
      </c>
      <c r="D40" s="9" t="s">
        <v>299</v>
      </c>
      <c r="E40" s="17" t="s">
        <v>300</v>
      </c>
      <c r="F40" s="9" t="s">
        <v>301</v>
      </c>
    </row>
    <row r="41" spans="1:6" customHeight="1">
      <c r="A41" s="16" t="s">
        <v>302</v>
      </c>
      <c r="B41" s="3" t="s">
        <v>303</v>
      </c>
      <c r="C41" s="17" t="s">
        <v>304</v>
      </c>
      <c r="D41" s="9" t="s">
        <v>305</v>
      </c>
      <c r="E41" s="17" t="s">
        <v>306</v>
      </c>
      <c r="F41" s="9" t="s">
        <v>307</v>
      </c>
    </row>
    <row r="42" spans="1:6" customHeight="1">
      <c r="A42" s="16" t="s">
        <v>308</v>
      </c>
      <c r="B42" s="3" t="s">
        <v>309</v>
      </c>
      <c r="C42" s="17" t="s">
        <v>310</v>
      </c>
      <c r="D42" s="9" t="s">
        <v>311</v>
      </c>
      <c r="E42" s="17" t="s">
        <v>312</v>
      </c>
      <c r="F42" s="9" t="s">
        <v>313</v>
      </c>
    </row>
    <row r="43" spans="1:6" customHeight="1">
      <c r="A43" s="16" t="s">
        <v>314</v>
      </c>
      <c r="B43" s="3" t="s">
        <v>315</v>
      </c>
      <c r="C43" s="17" t="s">
        <v>316</v>
      </c>
      <c r="D43" s="9" t="s">
        <v>317</v>
      </c>
      <c r="E43" s="17" t="s">
        <v>318</v>
      </c>
      <c r="F43" s="9" t="s">
        <v>319</v>
      </c>
    </row>
    <row r="44" spans="1:6" customHeight="1">
      <c r="A44" s="16" t="s">
        <v>320</v>
      </c>
      <c r="B44" s="3" t="s">
        <v>321</v>
      </c>
      <c r="C44" s="17" t="s">
        <v>322</v>
      </c>
      <c r="D44" s="9" t="s">
        <v>323</v>
      </c>
      <c r="E44" s="17" t="s">
        <v>324</v>
      </c>
      <c r="F44" s="9" t="s">
        <v>325</v>
      </c>
    </row>
    <row r="45" spans="1:6" customHeight="1">
      <c r="A45" s="16" t="s">
        <v>326</v>
      </c>
      <c r="B45" s="3" t="s">
        <v>327</v>
      </c>
      <c r="C45" s="17" t="s">
        <v>328</v>
      </c>
      <c r="D45" s="9" t="s">
        <v>329</v>
      </c>
      <c r="E45" s="17" t="s">
        <v>330</v>
      </c>
      <c r="F45" s="9" t="s">
        <v>331</v>
      </c>
    </row>
    <row r="46" spans="1:6" customHeight="1">
      <c r="A46" s="16" t="s">
        <v>332</v>
      </c>
      <c r="B46" s="3" t="s">
        <v>333</v>
      </c>
      <c r="C46" s="17" t="s">
        <v>334</v>
      </c>
      <c r="D46" s="9" t="s">
        <v>335</v>
      </c>
      <c r="E46" s="17" t="s">
        <v>336</v>
      </c>
      <c r="F46" s="9" t="s">
        <v>337</v>
      </c>
    </row>
    <row r="47" spans="1:6" customHeight="1">
      <c r="A47" s="16" t="s">
        <v>338</v>
      </c>
      <c r="B47" s="3" t="s">
        <v>339</v>
      </c>
      <c r="C47" s="17" t="s">
        <v>340</v>
      </c>
      <c r="D47" s="9" t="s">
        <v>341</v>
      </c>
      <c r="E47" s="17" t="s">
        <v>342</v>
      </c>
      <c r="F47" s="9" t="s">
        <v>343</v>
      </c>
    </row>
    <row r="48" spans="1:6" customHeight="1">
      <c r="A48" s="16" t="s">
        <v>344</v>
      </c>
      <c r="B48" s="3" t="s">
        <v>345</v>
      </c>
      <c r="C48" s="17" t="s">
        <v>346</v>
      </c>
      <c r="D48" s="9" t="s">
        <v>347</v>
      </c>
      <c r="E48" s="17" t="s">
        <v>348</v>
      </c>
      <c r="F48" s="9" t="s">
        <v>349</v>
      </c>
    </row>
    <row r="49" spans="1:6" customHeight="1">
      <c r="A49" s="16" t="s">
        <v>350</v>
      </c>
      <c r="B49" s="3" t="s">
        <v>351</v>
      </c>
      <c r="C49" s="17" t="s">
        <v>352</v>
      </c>
      <c r="D49" s="9" t="s">
        <v>353</v>
      </c>
      <c r="E49" s="17" t="s">
        <v>354</v>
      </c>
      <c r="F49" s="9" t="s">
        <v>355</v>
      </c>
    </row>
    <row r="50" spans="1:6" customHeight="1">
      <c r="A50" s="16" t="s">
        <v>356</v>
      </c>
      <c r="B50" s="3" t="s">
        <v>357</v>
      </c>
      <c r="C50" s="17" t="s">
        <v>358</v>
      </c>
      <c r="D50" s="9" t="s">
        <v>359</v>
      </c>
      <c r="E50" s="17" t="s">
        <v>360</v>
      </c>
      <c r="F50" s="9" t="s">
        <v>361</v>
      </c>
    </row>
    <row r="51" spans="1:6" customHeight="1">
      <c r="A51" s="16" t="s">
        <v>362</v>
      </c>
      <c r="B51" s="3" t="s">
        <v>363</v>
      </c>
      <c r="C51" s="17" t="s">
        <v>364</v>
      </c>
      <c r="D51" s="9" t="s">
        <v>365</v>
      </c>
      <c r="E51" s="17" t="s">
        <v>366</v>
      </c>
      <c r="F51" s="9" t="s">
        <v>367</v>
      </c>
    </row>
    <row r="52" spans="1:6" customHeight="1">
      <c r="A52" s="16" t="s">
        <v>368</v>
      </c>
      <c r="B52" s="3" t="s">
        <v>369</v>
      </c>
      <c r="C52" s="17" t="s">
        <v>370</v>
      </c>
      <c r="D52" s="9" t="s">
        <v>371</v>
      </c>
      <c r="E52" s="17" t="s">
        <v>372</v>
      </c>
      <c r="F52" s="9" t="s">
        <v>373</v>
      </c>
    </row>
    <row r="53" spans="1:6" customHeight="1">
      <c r="A53" s="16" t="s">
        <v>374</v>
      </c>
      <c r="B53" s="3" t="s">
        <v>375</v>
      </c>
      <c r="C53" s="17" t="s">
        <v>376</v>
      </c>
      <c r="D53" s="9" t="s">
        <v>377</v>
      </c>
      <c r="E53" s="17" t="s">
        <v>378</v>
      </c>
      <c r="F53" s="9" t="s">
        <v>379</v>
      </c>
    </row>
    <row r="54" spans="1:6" customHeight="1">
      <c r="A54" s="16" t="s">
        <v>380</v>
      </c>
      <c r="B54" s="3" t="s">
        <v>381</v>
      </c>
      <c r="C54" s="17" t="s">
        <v>382</v>
      </c>
      <c r="D54" s="9" t="s">
        <v>383</v>
      </c>
      <c r="E54" s="17" t="s">
        <v>384</v>
      </c>
      <c r="F54" s="9" t="s">
        <v>385</v>
      </c>
    </row>
    <row r="55" spans="1:6" customHeight="1">
      <c r="A55" s="16" t="s">
        <v>386</v>
      </c>
      <c r="B55" s="3" t="s">
        <v>387</v>
      </c>
      <c r="C55" s="17" t="s">
        <v>388</v>
      </c>
      <c r="D55" s="9" t="s">
        <v>389</v>
      </c>
      <c r="E55" s="17" t="s">
        <v>390</v>
      </c>
      <c r="F55" s="9" t="s">
        <v>391</v>
      </c>
    </row>
    <row r="56" spans="1:6" customHeight="1">
      <c r="A56" s="16" t="s">
        <v>392</v>
      </c>
      <c r="B56" s="3" t="s">
        <v>393</v>
      </c>
      <c r="C56" s="17" t="s">
        <v>394</v>
      </c>
      <c r="D56" s="9" t="s">
        <v>395</v>
      </c>
      <c r="E56" s="17" t="s">
        <v>396</v>
      </c>
      <c r="F56" s="9" t="s">
        <v>397</v>
      </c>
    </row>
    <row r="57" spans="1:6" customHeight="1">
      <c r="A57" s="16" t="s">
        <v>398</v>
      </c>
      <c r="B57" s="3" t="s">
        <v>399</v>
      </c>
      <c r="C57" s="17" t="s">
        <v>400</v>
      </c>
      <c r="D57" s="9" t="s">
        <v>401</v>
      </c>
      <c r="E57" s="17" t="s">
        <v>402</v>
      </c>
      <c r="F57" s="9" t="s">
        <v>403</v>
      </c>
    </row>
    <row r="58" spans="1:6" customHeight="1">
      <c r="A58" s="16" t="s">
        <v>404</v>
      </c>
      <c r="B58" s="3" t="s">
        <v>405</v>
      </c>
      <c r="C58" s="17" t="s">
        <v>406</v>
      </c>
      <c r="D58" s="9" t="s">
        <v>407</v>
      </c>
      <c r="E58" s="17" t="s">
        <v>408</v>
      </c>
      <c r="F58" s="9" t="s">
        <v>409</v>
      </c>
    </row>
    <row r="59" spans="1:6" customHeight="1">
      <c r="A59" s="16" t="s">
        <v>410</v>
      </c>
      <c r="B59" s="3" t="s">
        <v>411</v>
      </c>
      <c r="C59" s="17" t="s">
        <v>412</v>
      </c>
      <c r="D59" s="9" t="s">
        <v>413</v>
      </c>
      <c r="E59" s="17" t="s">
        <v>414</v>
      </c>
      <c r="F59" s="9" t="s">
        <v>415</v>
      </c>
    </row>
    <row r="60" spans="1:6" customHeight="1">
      <c r="A60" s="16" t="s">
        <v>416</v>
      </c>
      <c r="B60" s="3" t="s">
        <v>417</v>
      </c>
      <c r="C60" s="17" t="s">
        <v>418</v>
      </c>
      <c r="D60" s="9" t="s">
        <v>419</v>
      </c>
      <c r="E60" s="17" t="s">
        <v>420</v>
      </c>
      <c r="F60" s="9" t="s">
        <v>421</v>
      </c>
    </row>
    <row r="61" spans="1:6" customHeight="1">
      <c r="A61" s="16" t="s">
        <v>422</v>
      </c>
      <c r="B61" s="3" t="s">
        <v>423</v>
      </c>
      <c r="C61" s="17" t="s">
        <v>424</v>
      </c>
      <c r="D61" s="9" t="s">
        <v>425</v>
      </c>
      <c r="E61" s="17" t="s">
        <v>426</v>
      </c>
      <c r="F61" s="9" t="s">
        <v>427</v>
      </c>
    </row>
    <row r="62" spans="1:6" customHeight="1">
      <c r="A62" s="16" t="s">
        <v>428</v>
      </c>
      <c r="B62" s="3" t="s">
        <v>429</v>
      </c>
      <c r="C62" s="17" t="s">
        <v>430</v>
      </c>
      <c r="D62" s="9" t="s">
        <v>431</v>
      </c>
      <c r="E62" s="17" t="s">
        <v>432</v>
      </c>
      <c r="F62" s="9" t="s">
        <v>433</v>
      </c>
    </row>
    <row r="63" spans="1:6" customHeight="1">
      <c r="A63" s="16" t="s">
        <v>434</v>
      </c>
      <c r="B63" s="3" t="s">
        <v>435</v>
      </c>
      <c r="C63" s="17" t="s">
        <v>436</v>
      </c>
      <c r="D63" s="9" t="s">
        <v>437</v>
      </c>
      <c r="E63" s="17" t="s">
        <v>438</v>
      </c>
      <c r="F63" s="9" t="s">
        <v>439</v>
      </c>
    </row>
    <row r="64" spans="1:6" customHeight="1">
      <c r="A64" s="16" t="s">
        <v>440</v>
      </c>
      <c r="B64" s="3" t="s">
        <v>441</v>
      </c>
      <c r="C64" s="17" t="s">
        <v>442</v>
      </c>
      <c r="D64" s="9" t="s">
        <v>443</v>
      </c>
      <c r="E64" s="17" t="s">
        <v>444</v>
      </c>
      <c r="F64" s="9" t="s">
        <v>445</v>
      </c>
    </row>
    <row r="65" spans="1:6" customHeight="1">
      <c r="A65" s="16" t="s">
        <v>446</v>
      </c>
      <c r="B65" s="3" t="s">
        <v>447</v>
      </c>
      <c r="C65" s="17" t="s">
        <v>448</v>
      </c>
      <c r="D65" s="9" t="s">
        <v>449</v>
      </c>
      <c r="E65" s="17" t="s">
        <v>450</v>
      </c>
      <c r="F65" s="9" t="s">
        <v>451</v>
      </c>
    </row>
    <row r="66" spans="1:6" customHeight="1">
      <c r="A66" s="16" t="s">
        <v>452</v>
      </c>
      <c r="B66" s="3" t="s">
        <v>453</v>
      </c>
      <c r="C66" s="17" t="s">
        <v>454</v>
      </c>
      <c r="D66" s="9" t="s">
        <v>455</v>
      </c>
      <c r="E66" s="17" t="s">
        <v>456</v>
      </c>
      <c r="F66" s="9" t="s">
        <v>457</v>
      </c>
    </row>
    <row r="67" spans="1:6" customHeight="1">
      <c r="A67" s="16" t="s">
        <v>458</v>
      </c>
      <c r="B67" s="3" t="s">
        <v>459</v>
      </c>
      <c r="C67" s="17" t="s">
        <v>460</v>
      </c>
      <c r="D67" s="9" t="s">
        <v>461</v>
      </c>
      <c r="E67" s="17" t="s">
        <v>462</v>
      </c>
      <c r="F67" s="9" t="s">
        <v>463</v>
      </c>
    </row>
    <row r="68" spans="1:6" customHeight="1">
      <c r="A68" s="16" t="s">
        <v>464</v>
      </c>
      <c r="B68" s="3" t="s">
        <v>465</v>
      </c>
      <c r="C68" s="17" t="s">
        <v>466</v>
      </c>
      <c r="D68" s="9" t="s">
        <v>467</v>
      </c>
      <c r="E68" s="17" t="s">
        <v>468</v>
      </c>
      <c r="F68" s="9" t="s">
        <v>469</v>
      </c>
    </row>
    <row r="69" spans="1:6" customHeight="1">
      <c r="A69" s="16" t="s">
        <v>470</v>
      </c>
      <c r="B69" s="3" t="s">
        <v>471</v>
      </c>
      <c r="C69" s="17" t="s">
        <v>472</v>
      </c>
      <c r="D69" s="9" t="s">
        <v>473</v>
      </c>
      <c r="E69" s="17" t="s">
        <v>474</v>
      </c>
      <c r="F69" s="9" t="s">
        <v>475</v>
      </c>
    </row>
    <row r="70" spans="1:6" customHeight="1">
      <c r="A70" s="16" t="s">
        <v>476</v>
      </c>
      <c r="B70" s="3" t="s">
        <v>477</v>
      </c>
      <c r="C70" s="17" t="s">
        <v>478</v>
      </c>
      <c r="D70" s="9" t="s">
        <v>479</v>
      </c>
      <c r="E70" s="17" t="s">
        <v>480</v>
      </c>
      <c r="F70" s="9" t="s">
        <v>481</v>
      </c>
    </row>
    <row r="71" spans="1:6" customHeight="1">
      <c r="A71" s="16" t="s">
        <v>482</v>
      </c>
      <c r="B71" s="3" t="s">
        <v>483</v>
      </c>
      <c r="C71" s="17" t="s">
        <v>484</v>
      </c>
      <c r="D71" s="9" t="s">
        <v>485</v>
      </c>
      <c r="E71" s="17" t="s">
        <v>486</v>
      </c>
      <c r="F71" s="9" t="s">
        <v>487</v>
      </c>
    </row>
    <row r="72" spans="1:6" customHeight="1">
      <c r="A72" s="16" t="s">
        <v>488</v>
      </c>
      <c r="B72" s="3" t="s">
        <v>489</v>
      </c>
      <c r="C72" s="17" t="s">
        <v>490</v>
      </c>
      <c r="D72" s="9" t="s">
        <v>491</v>
      </c>
      <c r="E72" s="17" t="s">
        <v>492</v>
      </c>
      <c r="F72" s="9" t="s">
        <v>493</v>
      </c>
    </row>
    <row r="73" spans="1:6" customHeight="1">
      <c r="A73" s="16" t="s">
        <v>494</v>
      </c>
      <c r="B73" s="3" t="s">
        <v>495</v>
      </c>
      <c r="C73" s="17" t="s">
        <v>496</v>
      </c>
      <c r="D73" s="9" t="s">
        <v>497</v>
      </c>
      <c r="E73" s="17" t="s">
        <v>498</v>
      </c>
      <c r="F73" s="9" t="s">
        <v>499</v>
      </c>
    </row>
    <row r="74" spans="1:6" customHeight="1">
      <c r="A74" s="16" t="s">
        <v>500</v>
      </c>
      <c r="B74" s="3" t="s">
        <v>501</v>
      </c>
      <c r="C74" s="17" t="s">
        <v>502</v>
      </c>
      <c r="D74" s="9" t="s">
        <v>503</v>
      </c>
      <c r="E74" s="17" t="s">
        <v>504</v>
      </c>
      <c r="F74" s="9" t="s">
        <v>505</v>
      </c>
    </row>
    <row r="75" spans="1:6" customHeight="1">
      <c r="A75" s="16" t="s">
        <v>506</v>
      </c>
      <c r="B75" s="3" t="s">
        <v>507</v>
      </c>
      <c r="C75" s="17" t="s">
        <v>508</v>
      </c>
      <c r="D75" s="9" t="s">
        <v>509</v>
      </c>
      <c r="E75" s="17" t="s">
        <v>510</v>
      </c>
      <c r="F75" s="9" t="s">
        <v>511</v>
      </c>
    </row>
  </sheetData>
  <sheetProtection formatCells="0" formatColumns="0" formatRows="0" insertColumns="0" insertRows="0" insertHyperlinks="0" deleteColumns="0" deleteRows="0" sort="0" autoFilter="0" pivotTables="0"/>
  <autoFilter ref="A4:F4"/>
  <mergeCells count="3">
    <mergeCell ref="A1:F1"/>
    <mergeCell ref="A2:F2"/>
    <mergeCell ref="A3:F3"/>
  </mergeCells>
  <pageMargins left="0.7" right="0.7" top="0.75" bottom="0.75" header="0.3" footer="0.3"/>
  <pageSetup orientation="portrait"/>
  <headerFooter alignWithMargins="0"/>
  <ignoredErrors>
    <ignoredError sqref="A1:F7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75"/>
  <sheetViews>
    <sheetView showRuler="0" zoomScaleNormal="100" workbookViewId="0"/>
  </sheetViews>
  <sheetFormatPr defaultRowHeight="32.4" outlineLevelRow="1"/>
  <cols>
    <col min="1" max="1" width="14.444444444444" customWidth="1"/>
    <col min="2" max="2" width="22.222222222222" customWidth="1"/>
    <col min="3" max="3" width="20" customWidth="1"/>
    <col min="4" max="4" width="72.222222222222" customWidth="1"/>
    <col min="5" max="5" width="16.666666666667" customWidth="1"/>
    <col min="6" max="6" width="66.666666666667" customWidth="1"/>
  </cols>
  <sheetData>
    <row r="1" spans="1:6" customHeight="1">
      <c r="A1" s="9">
        <f>HYPERLINK("#'Тематики'!A1","/Вернуться
\в оглавление")</f>
      </c>
      <c r="B1" s="9"/>
      <c r="C1" s="9"/>
      <c r="D1" s="9"/>
      <c r="E1" s="9"/>
      <c r="F1" s="9"/>
    </row>
    <row r="2" spans="1:6" s="18" customFormat="1" customHeight="1">
      <c r="A2" s="19">
        <f>HYPERLINK("mailto:info@itctraining.ru","Не нашли нужную программу?
Обязательно пришлите нам запрос на интересующую Вас тему на почту info@itctraining.ru с темой 'Запрос'.")</f>
      </c>
      <c r="B2" s="19"/>
      <c r="C2" s="19"/>
      <c r="D2" s="19"/>
      <c r="E2" s="19"/>
      <c r="F2" s="19"/>
    </row>
    <row r="3" spans="1:6" s="20" customFormat="1" ht="60" customHeight="1">
      <c r="A3" s="21" t="s">
        <v>512</v>
      </c>
      <c r="B3" s="21"/>
      <c r="C3" s="21"/>
      <c r="D3" s="21"/>
      <c r="E3" s="21"/>
      <c r="F3" s="21"/>
    </row>
    <row r="4" spans="1:6" s="14" customFormat="1" ht="45" customHeight="1">
      <c r="A4" s="15" t="s">
        <v>513</v>
      </c>
      <c r="B4" s="15" t="s">
        <v>514</v>
      </c>
      <c r="C4" s="15" t="s">
        <v>515</v>
      </c>
      <c r="D4" s="15" t="s">
        <v>516</v>
      </c>
      <c r="E4" s="15" t="s">
        <v>517</v>
      </c>
      <c r="F4" s="15" t="s">
        <v>518</v>
      </c>
    </row>
    <row r="5" spans="1:6" customHeight="1">
      <c r="A5" s="16" t="s">
        <v>519</v>
      </c>
      <c r="B5" s="3" t="s">
        <v>520</v>
      </c>
      <c r="C5" s="17" t="s">
        <v>521</v>
      </c>
      <c r="D5" s="9" t="s">
        <v>522</v>
      </c>
      <c r="E5" s="17" t="s">
        <v>523</v>
      </c>
      <c r="F5" s="9" t="s">
        <v>524</v>
      </c>
    </row>
    <row r="6" spans="1:6" customHeight="1">
      <c r="A6" s="16" t="s">
        <v>525</v>
      </c>
      <c r="B6" s="3" t="s">
        <v>526</v>
      </c>
      <c r="C6" s="17" t="s">
        <v>527</v>
      </c>
      <c r="D6" s="9" t="s">
        <v>528</v>
      </c>
      <c r="E6" s="17" t="s">
        <v>529</v>
      </c>
      <c r="F6" s="9" t="s">
        <v>530</v>
      </c>
    </row>
    <row r="7" spans="1:6" customHeight="1">
      <c r="A7" s="16" t="s">
        <v>531</v>
      </c>
      <c r="B7" s="3" t="s">
        <v>532</v>
      </c>
      <c r="C7" s="17" t="s">
        <v>533</v>
      </c>
      <c r="D7" s="9" t="s">
        <v>534</v>
      </c>
      <c r="E7" s="17" t="s">
        <v>535</v>
      </c>
      <c r="F7" s="9" t="s">
        <v>536</v>
      </c>
    </row>
    <row r="8" spans="1:6" customHeight="1">
      <c r="A8" s="16" t="s">
        <v>537</v>
      </c>
      <c r="B8" s="3" t="s">
        <v>538</v>
      </c>
      <c r="C8" s="17" t="s">
        <v>539</v>
      </c>
      <c r="D8" s="9" t="s">
        <v>540</v>
      </c>
      <c r="E8" s="17" t="s">
        <v>541</v>
      </c>
      <c r="F8" s="9" t="s">
        <v>542</v>
      </c>
    </row>
    <row r="9" spans="1:6" customHeight="1">
      <c r="A9" s="16" t="s">
        <v>543</v>
      </c>
      <c r="B9" s="3" t="s">
        <v>544</v>
      </c>
      <c r="C9" s="17" t="s">
        <v>545</v>
      </c>
      <c r="D9" s="9" t="s">
        <v>546</v>
      </c>
      <c r="E9" s="17" t="s">
        <v>547</v>
      </c>
      <c r="F9" s="9" t="s">
        <v>548</v>
      </c>
    </row>
    <row r="10" spans="1:6" customHeight="1">
      <c r="A10" s="16" t="s">
        <v>549</v>
      </c>
      <c r="B10" s="3" t="s">
        <v>550</v>
      </c>
      <c r="C10" s="17" t="s">
        <v>551</v>
      </c>
      <c r="D10" s="9" t="s">
        <v>552</v>
      </c>
      <c r="E10" s="17" t="s">
        <v>553</v>
      </c>
      <c r="F10" s="9" t="s">
        <v>554</v>
      </c>
    </row>
    <row r="11" spans="1:6" customHeight="1">
      <c r="A11" s="16" t="s">
        <v>555</v>
      </c>
      <c r="B11" s="3" t="s">
        <v>556</v>
      </c>
      <c r="C11" s="17" t="s">
        <v>557</v>
      </c>
      <c r="D11" s="9" t="s">
        <v>558</v>
      </c>
      <c r="E11" s="17" t="s">
        <v>559</v>
      </c>
      <c r="F11" s="9" t="s">
        <v>560</v>
      </c>
    </row>
    <row r="12" spans="1:6" customHeight="1">
      <c r="A12" s="16" t="s">
        <v>561</v>
      </c>
      <c r="B12" s="3" t="s">
        <v>562</v>
      </c>
      <c r="C12" s="17" t="s">
        <v>563</v>
      </c>
      <c r="D12" s="9" t="s">
        <v>564</v>
      </c>
      <c r="E12" s="17" t="s">
        <v>565</v>
      </c>
      <c r="F12" s="9" t="s">
        <v>566</v>
      </c>
    </row>
    <row r="13" spans="1:6" customHeight="1">
      <c r="A13" s="16" t="s">
        <v>567</v>
      </c>
      <c r="B13" s="3" t="s">
        <v>568</v>
      </c>
      <c r="C13" s="17" t="s">
        <v>569</v>
      </c>
      <c r="D13" s="9" t="s">
        <v>570</v>
      </c>
      <c r="E13" s="17" t="s">
        <v>571</v>
      </c>
      <c r="F13" s="9" t="s">
        <v>572</v>
      </c>
    </row>
    <row r="14" spans="1:6" customHeight="1">
      <c r="A14" s="16" t="s">
        <v>573</v>
      </c>
      <c r="B14" s="3" t="s">
        <v>574</v>
      </c>
      <c r="C14" s="17" t="s">
        <v>575</v>
      </c>
      <c r="D14" s="9" t="s">
        <v>576</v>
      </c>
      <c r="E14" s="17" t="s">
        <v>577</v>
      </c>
      <c r="F14" s="9" t="s">
        <v>578</v>
      </c>
    </row>
    <row r="15" spans="1:6" customHeight="1">
      <c r="A15" s="16" t="s">
        <v>579</v>
      </c>
      <c r="B15" s="3" t="s">
        <v>580</v>
      </c>
      <c r="C15" s="17" t="s">
        <v>581</v>
      </c>
      <c r="D15" s="9" t="s">
        <v>582</v>
      </c>
      <c r="E15" s="17" t="s">
        <v>583</v>
      </c>
      <c r="F15" s="9" t="s">
        <v>584</v>
      </c>
    </row>
    <row r="16" spans="1:6" customHeight="1">
      <c r="A16" s="16" t="s">
        <v>585</v>
      </c>
      <c r="B16" s="3" t="s">
        <v>586</v>
      </c>
      <c r="C16" s="17" t="s">
        <v>587</v>
      </c>
      <c r="D16" s="9" t="s">
        <v>588</v>
      </c>
      <c r="E16" s="17" t="s">
        <v>589</v>
      </c>
      <c r="F16" s="9" t="s">
        <v>590</v>
      </c>
    </row>
    <row r="17" spans="1:6" customHeight="1">
      <c r="A17" s="16" t="s">
        <v>591</v>
      </c>
      <c r="B17" s="3" t="s">
        <v>592</v>
      </c>
      <c r="C17" s="17" t="s">
        <v>593</v>
      </c>
      <c r="D17" s="9" t="s">
        <v>594</v>
      </c>
      <c r="E17" s="17" t="s">
        <v>595</v>
      </c>
      <c r="F17" s="9" t="s">
        <v>596</v>
      </c>
    </row>
    <row r="18" spans="1:6" customHeight="1">
      <c r="A18" s="16" t="s">
        <v>597</v>
      </c>
      <c r="B18" s="3" t="s">
        <v>598</v>
      </c>
      <c r="C18" s="17" t="s">
        <v>599</v>
      </c>
      <c r="D18" s="9" t="s">
        <v>600</v>
      </c>
      <c r="E18" s="17" t="s">
        <v>601</v>
      </c>
      <c r="F18" s="9" t="s">
        <v>602</v>
      </c>
    </row>
    <row r="19" spans="1:6" customHeight="1">
      <c r="A19" s="16" t="s">
        <v>603</v>
      </c>
      <c r="B19" s="3" t="s">
        <v>604</v>
      </c>
      <c r="C19" s="17" t="s">
        <v>605</v>
      </c>
      <c r="D19" s="9" t="s">
        <v>606</v>
      </c>
      <c r="E19" s="17" t="s">
        <v>607</v>
      </c>
      <c r="F19" s="9" t="s">
        <v>608</v>
      </c>
    </row>
    <row r="20" spans="1:6" customHeight="1">
      <c r="A20" s="16" t="s">
        <v>609</v>
      </c>
      <c r="B20" s="3" t="s">
        <v>610</v>
      </c>
      <c r="C20" s="17" t="s">
        <v>611</v>
      </c>
      <c r="D20" s="9" t="s">
        <v>612</v>
      </c>
      <c r="E20" s="17" t="s">
        <v>613</v>
      </c>
      <c r="F20" s="9" t="s">
        <v>614</v>
      </c>
    </row>
    <row r="21" spans="1:6" customHeight="1">
      <c r="A21" s="16" t="s">
        <v>615</v>
      </c>
      <c r="B21" s="3" t="s">
        <v>616</v>
      </c>
      <c r="C21" s="17" t="s">
        <v>617</v>
      </c>
      <c r="D21" s="9" t="s">
        <v>618</v>
      </c>
      <c r="E21" s="17" t="s">
        <v>619</v>
      </c>
      <c r="F21" s="9" t="s">
        <v>620</v>
      </c>
    </row>
    <row r="22" spans="1:6" customHeight="1">
      <c r="A22" s="16" t="s">
        <v>621</v>
      </c>
      <c r="B22" s="3" t="s">
        <v>622</v>
      </c>
      <c r="C22" s="17" t="s">
        <v>623</v>
      </c>
      <c r="D22" s="9" t="s">
        <v>624</v>
      </c>
      <c r="E22" s="17" t="s">
        <v>625</v>
      </c>
      <c r="F22" s="9" t="s">
        <v>626</v>
      </c>
    </row>
    <row r="23" spans="1:6" customHeight="1">
      <c r="A23" s="16" t="s">
        <v>627</v>
      </c>
      <c r="B23" s="3" t="s">
        <v>628</v>
      </c>
      <c r="C23" s="17" t="s">
        <v>629</v>
      </c>
      <c r="D23" s="9" t="s">
        <v>630</v>
      </c>
      <c r="E23" s="17" t="s">
        <v>631</v>
      </c>
      <c r="F23" s="9" t="s">
        <v>632</v>
      </c>
    </row>
    <row r="24" spans="1:6" customHeight="1">
      <c r="A24" s="16" t="s">
        <v>633</v>
      </c>
      <c r="B24" s="3" t="s">
        <v>634</v>
      </c>
      <c r="C24" s="17" t="s">
        <v>635</v>
      </c>
      <c r="D24" s="9" t="s">
        <v>636</v>
      </c>
      <c r="E24" s="17" t="s">
        <v>637</v>
      </c>
      <c r="F24" s="9" t="s">
        <v>638</v>
      </c>
    </row>
    <row r="25" spans="1:6" customHeight="1">
      <c r="A25" s="16" t="s">
        <v>639</v>
      </c>
      <c r="B25" s="3" t="s">
        <v>640</v>
      </c>
      <c r="C25" s="17" t="s">
        <v>641</v>
      </c>
      <c r="D25" s="9" t="s">
        <v>642</v>
      </c>
      <c r="E25" s="17" t="s">
        <v>643</v>
      </c>
      <c r="F25" s="9" t="s">
        <v>644</v>
      </c>
    </row>
    <row r="26" spans="1:6" customHeight="1">
      <c r="A26" s="16" t="s">
        <v>645</v>
      </c>
      <c r="B26" s="3" t="s">
        <v>646</v>
      </c>
      <c r="C26" s="17" t="s">
        <v>647</v>
      </c>
      <c r="D26" s="9" t="s">
        <v>648</v>
      </c>
      <c r="E26" s="17" t="s">
        <v>649</v>
      </c>
      <c r="F26" s="9" t="s">
        <v>650</v>
      </c>
    </row>
    <row r="27" spans="1:6" customHeight="1">
      <c r="A27" s="16" t="s">
        <v>651</v>
      </c>
      <c r="B27" s="3" t="s">
        <v>652</v>
      </c>
      <c r="C27" s="17" t="s">
        <v>653</v>
      </c>
      <c r="D27" s="9" t="s">
        <v>654</v>
      </c>
      <c r="E27" s="17" t="s">
        <v>655</v>
      </c>
      <c r="F27" s="9" t="s">
        <v>656</v>
      </c>
    </row>
    <row r="28" spans="1:6" customHeight="1">
      <c r="A28" s="16" t="s">
        <v>657</v>
      </c>
      <c r="B28" s="3" t="s">
        <v>658</v>
      </c>
      <c r="C28" s="17" t="s">
        <v>659</v>
      </c>
      <c r="D28" s="9" t="s">
        <v>660</v>
      </c>
      <c r="E28" s="17" t="s">
        <v>661</v>
      </c>
      <c r="F28" s="9" t="s">
        <v>662</v>
      </c>
    </row>
    <row r="29" spans="1:6" customHeight="1">
      <c r="A29" s="16" t="s">
        <v>663</v>
      </c>
      <c r="B29" s="3" t="s">
        <v>664</v>
      </c>
      <c r="C29" s="17" t="s">
        <v>665</v>
      </c>
      <c r="D29" s="9" t="s">
        <v>666</v>
      </c>
      <c r="E29" s="17" t="s">
        <v>667</v>
      </c>
      <c r="F29" s="9" t="s">
        <v>668</v>
      </c>
    </row>
    <row r="30" spans="1:6" customHeight="1">
      <c r="A30" s="16" t="s">
        <v>669</v>
      </c>
      <c r="B30" s="3" t="s">
        <v>670</v>
      </c>
      <c r="C30" s="17" t="s">
        <v>671</v>
      </c>
      <c r="D30" s="9" t="s">
        <v>672</v>
      </c>
      <c r="E30" s="17" t="s">
        <v>673</v>
      </c>
      <c r="F30" s="9" t="s">
        <v>674</v>
      </c>
    </row>
    <row r="31" spans="1:6" customHeight="1">
      <c r="A31" s="16" t="s">
        <v>675</v>
      </c>
      <c r="B31" s="3" t="s">
        <v>676</v>
      </c>
      <c r="C31" s="17" t="s">
        <v>677</v>
      </c>
      <c r="D31" s="9" t="s">
        <v>678</v>
      </c>
      <c r="E31" s="17" t="s">
        <v>679</v>
      </c>
      <c r="F31" s="9" t="s">
        <v>680</v>
      </c>
    </row>
    <row r="32" spans="1:6" customHeight="1">
      <c r="A32" s="16" t="s">
        <v>681</v>
      </c>
      <c r="B32" s="3" t="s">
        <v>682</v>
      </c>
      <c r="C32" s="17" t="s">
        <v>683</v>
      </c>
      <c r="D32" s="9" t="s">
        <v>684</v>
      </c>
      <c r="E32" s="17" t="s">
        <v>685</v>
      </c>
      <c r="F32" s="9" t="s">
        <v>686</v>
      </c>
    </row>
    <row r="33" spans="1:6" customHeight="1">
      <c r="A33" s="16" t="s">
        <v>687</v>
      </c>
      <c r="B33" s="3" t="s">
        <v>688</v>
      </c>
      <c r="C33" s="17" t="s">
        <v>689</v>
      </c>
      <c r="D33" s="9" t="s">
        <v>690</v>
      </c>
      <c r="E33" s="17" t="s">
        <v>691</v>
      </c>
      <c r="F33" s="9" t="s">
        <v>692</v>
      </c>
    </row>
    <row r="34" spans="1:6" customHeight="1">
      <c r="A34" s="16" t="s">
        <v>693</v>
      </c>
      <c r="B34" s="3" t="s">
        <v>694</v>
      </c>
      <c r="C34" s="17" t="s">
        <v>695</v>
      </c>
      <c r="D34" s="9" t="s">
        <v>696</v>
      </c>
      <c r="E34" s="17" t="s">
        <v>697</v>
      </c>
      <c r="F34" s="9" t="s">
        <v>698</v>
      </c>
    </row>
    <row r="35" spans="1:6" customHeight="1">
      <c r="A35" s="16" t="s">
        <v>699</v>
      </c>
      <c r="B35" s="3" t="s">
        <v>700</v>
      </c>
      <c r="C35" s="17" t="s">
        <v>701</v>
      </c>
      <c r="D35" s="9" t="s">
        <v>702</v>
      </c>
      <c r="E35" s="17" t="s">
        <v>703</v>
      </c>
      <c r="F35" s="9" t="s">
        <v>704</v>
      </c>
    </row>
    <row r="36" spans="1:6" customHeight="1">
      <c r="A36" s="16" t="s">
        <v>705</v>
      </c>
      <c r="B36" s="3" t="s">
        <v>706</v>
      </c>
      <c r="C36" s="17" t="s">
        <v>707</v>
      </c>
      <c r="D36" s="9" t="s">
        <v>708</v>
      </c>
      <c r="E36" s="17" t="s">
        <v>709</v>
      </c>
      <c r="F36" s="9" t="s">
        <v>710</v>
      </c>
    </row>
    <row r="37" spans="1:6" customHeight="1">
      <c r="A37" s="16" t="s">
        <v>711</v>
      </c>
      <c r="B37" s="3" t="s">
        <v>712</v>
      </c>
      <c r="C37" s="17" t="s">
        <v>713</v>
      </c>
      <c r="D37" s="9" t="s">
        <v>714</v>
      </c>
      <c r="E37" s="17" t="s">
        <v>715</v>
      </c>
      <c r="F37" s="9" t="s">
        <v>716</v>
      </c>
    </row>
    <row r="38" spans="1:6" customHeight="1">
      <c r="A38" s="16" t="s">
        <v>717</v>
      </c>
      <c r="B38" s="3" t="s">
        <v>718</v>
      </c>
      <c r="C38" s="17" t="s">
        <v>719</v>
      </c>
      <c r="D38" s="9" t="s">
        <v>720</v>
      </c>
      <c r="E38" s="17" t="s">
        <v>721</v>
      </c>
      <c r="F38" s="9" t="s">
        <v>722</v>
      </c>
    </row>
    <row r="39" spans="1:6" customHeight="1">
      <c r="A39" s="16" t="s">
        <v>723</v>
      </c>
      <c r="B39" s="3" t="s">
        <v>724</v>
      </c>
      <c r="C39" s="17" t="s">
        <v>725</v>
      </c>
      <c r="D39" s="9" t="s">
        <v>726</v>
      </c>
      <c r="E39" s="17" t="s">
        <v>727</v>
      </c>
      <c r="F39" s="9" t="s">
        <v>728</v>
      </c>
    </row>
    <row r="40" spans="1:6" customHeight="1">
      <c r="A40" s="16" t="s">
        <v>729</v>
      </c>
      <c r="B40" s="3" t="s">
        <v>730</v>
      </c>
      <c r="C40" s="17" t="s">
        <v>731</v>
      </c>
      <c r="D40" s="9" t="s">
        <v>732</v>
      </c>
      <c r="E40" s="17" t="s">
        <v>733</v>
      </c>
      <c r="F40" s="9" t="s">
        <v>734</v>
      </c>
    </row>
    <row r="41" spans="1:6" customHeight="1">
      <c r="A41" s="16" t="s">
        <v>735</v>
      </c>
      <c r="B41" s="3" t="s">
        <v>736</v>
      </c>
      <c r="C41" s="17" t="s">
        <v>737</v>
      </c>
      <c r="D41" s="9" t="s">
        <v>738</v>
      </c>
      <c r="E41" s="17" t="s">
        <v>739</v>
      </c>
      <c r="F41" s="9" t="s">
        <v>740</v>
      </c>
    </row>
    <row r="42" spans="1:6" customHeight="1">
      <c r="A42" s="16" t="s">
        <v>741</v>
      </c>
      <c r="B42" s="3" t="s">
        <v>742</v>
      </c>
      <c r="C42" s="17" t="s">
        <v>743</v>
      </c>
      <c r="D42" s="9" t="s">
        <v>744</v>
      </c>
      <c r="E42" s="17" t="s">
        <v>745</v>
      </c>
      <c r="F42" s="9" t="s">
        <v>746</v>
      </c>
    </row>
    <row r="43" spans="1:6" customHeight="1">
      <c r="A43" s="16" t="s">
        <v>747</v>
      </c>
      <c r="B43" s="3" t="s">
        <v>748</v>
      </c>
      <c r="C43" s="17" t="s">
        <v>749</v>
      </c>
      <c r="D43" s="9" t="s">
        <v>750</v>
      </c>
      <c r="E43" s="17" t="s">
        <v>751</v>
      </c>
      <c r="F43" s="9" t="s">
        <v>752</v>
      </c>
    </row>
    <row r="44" spans="1:6" customHeight="1">
      <c r="A44" s="16" t="s">
        <v>753</v>
      </c>
      <c r="B44" s="3" t="s">
        <v>754</v>
      </c>
      <c r="C44" s="17" t="s">
        <v>755</v>
      </c>
      <c r="D44" s="9" t="s">
        <v>756</v>
      </c>
      <c r="E44" s="17" t="s">
        <v>757</v>
      </c>
      <c r="F44" s="9" t="s">
        <v>758</v>
      </c>
    </row>
    <row r="45" spans="1:6" customHeight="1">
      <c r="A45" s="16" t="s">
        <v>759</v>
      </c>
      <c r="B45" s="3" t="s">
        <v>760</v>
      </c>
      <c r="C45" s="17" t="s">
        <v>761</v>
      </c>
      <c r="D45" s="9" t="s">
        <v>762</v>
      </c>
      <c r="E45" s="17" t="s">
        <v>763</v>
      </c>
      <c r="F45" s="9" t="s">
        <v>764</v>
      </c>
    </row>
    <row r="46" spans="1:6" customHeight="1">
      <c r="A46" s="16" t="s">
        <v>765</v>
      </c>
      <c r="B46" s="3" t="s">
        <v>766</v>
      </c>
      <c r="C46" s="17" t="s">
        <v>767</v>
      </c>
      <c r="D46" s="9" t="s">
        <v>768</v>
      </c>
      <c r="E46" s="17" t="s">
        <v>769</v>
      </c>
      <c r="F46" s="9" t="s">
        <v>770</v>
      </c>
    </row>
    <row r="47" spans="1:6" customHeight="1">
      <c r="A47" s="16" t="s">
        <v>771</v>
      </c>
      <c r="B47" s="3" t="s">
        <v>772</v>
      </c>
      <c r="C47" s="17" t="s">
        <v>773</v>
      </c>
      <c r="D47" s="9" t="s">
        <v>774</v>
      </c>
      <c r="E47" s="17" t="s">
        <v>775</v>
      </c>
      <c r="F47" s="9" t="s">
        <v>776</v>
      </c>
    </row>
    <row r="48" spans="1:6" customHeight="1">
      <c r="A48" s="16" t="s">
        <v>777</v>
      </c>
      <c r="B48" s="3" t="s">
        <v>778</v>
      </c>
      <c r="C48" s="17" t="s">
        <v>779</v>
      </c>
      <c r="D48" s="9" t="s">
        <v>780</v>
      </c>
      <c r="E48" s="17" t="s">
        <v>781</v>
      </c>
      <c r="F48" s="9" t="s">
        <v>782</v>
      </c>
    </row>
    <row r="49" spans="1:6" customHeight="1">
      <c r="A49" s="16" t="s">
        <v>783</v>
      </c>
      <c r="B49" s="3" t="s">
        <v>784</v>
      </c>
      <c r="C49" s="17" t="s">
        <v>785</v>
      </c>
      <c r="D49" s="9" t="s">
        <v>786</v>
      </c>
      <c r="E49" s="17" t="s">
        <v>787</v>
      </c>
      <c r="F49" s="9" t="s">
        <v>788</v>
      </c>
    </row>
    <row r="50" spans="1:6" customHeight="1">
      <c r="A50" s="16" t="s">
        <v>789</v>
      </c>
      <c r="B50" s="3" t="s">
        <v>790</v>
      </c>
      <c r="C50" s="17" t="s">
        <v>791</v>
      </c>
      <c r="D50" s="9" t="s">
        <v>792</v>
      </c>
      <c r="E50" s="17" t="s">
        <v>793</v>
      </c>
      <c r="F50" s="9" t="s">
        <v>794</v>
      </c>
    </row>
    <row r="51" spans="1:6" customHeight="1">
      <c r="A51" s="16" t="s">
        <v>795</v>
      </c>
      <c r="B51" s="3" t="s">
        <v>796</v>
      </c>
      <c r="C51" s="17" t="s">
        <v>797</v>
      </c>
      <c r="D51" s="9" t="s">
        <v>798</v>
      </c>
      <c r="E51" s="17" t="s">
        <v>799</v>
      </c>
      <c r="F51" s="9" t="s">
        <v>800</v>
      </c>
    </row>
    <row r="52" spans="1:6" customHeight="1">
      <c r="A52" s="16" t="s">
        <v>801</v>
      </c>
      <c r="B52" s="3" t="s">
        <v>802</v>
      </c>
      <c r="C52" s="17" t="s">
        <v>803</v>
      </c>
      <c r="D52" s="9" t="s">
        <v>804</v>
      </c>
      <c r="E52" s="17" t="s">
        <v>805</v>
      </c>
      <c r="F52" s="9" t="s">
        <v>806</v>
      </c>
    </row>
    <row r="53" spans="1:6" customHeight="1">
      <c r="A53" s="16" t="s">
        <v>807</v>
      </c>
      <c r="B53" s="3" t="s">
        <v>808</v>
      </c>
      <c r="C53" s="17" t="s">
        <v>809</v>
      </c>
      <c r="D53" s="9" t="s">
        <v>810</v>
      </c>
      <c r="E53" s="17" t="s">
        <v>811</v>
      </c>
      <c r="F53" s="9" t="s">
        <v>812</v>
      </c>
    </row>
    <row r="54" spans="1:6" customHeight="1">
      <c r="A54" s="16" t="s">
        <v>813</v>
      </c>
      <c r="B54" s="3" t="s">
        <v>814</v>
      </c>
      <c r="C54" s="17" t="s">
        <v>815</v>
      </c>
      <c r="D54" s="9" t="s">
        <v>816</v>
      </c>
      <c r="E54" s="17" t="s">
        <v>817</v>
      </c>
      <c r="F54" s="9" t="s">
        <v>818</v>
      </c>
    </row>
    <row r="55" spans="1:6" customHeight="1">
      <c r="A55" s="16" t="s">
        <v>819</v>
      </c>
      <c r="B55" s="3" t="s">
        <v>820</v>
      </c>
      <c r="C55" s="17" t="s">
        <v>821</v>
      </c>
      <c r="D55" s="9" t="s">
        <v>822</v>
      </c>
      <c r="E55" s="17" t="s">
        <v>823</v>
      </c>
      <c r="F55" s="9" t="s">
        <v>824</v>
      </c>
    </row>
    <row r="56" spans="1:6" customHeight="1">
      <c r="A56" s="16" t="s">
        <v>825</v>
      </c>
      <c r="B56" s="3" t="s">
        <v>826</v>
      </c>
      <c r="C56" s="17" t="s">
        <v>827</v>
      </c>
      <c r="D56" s="9" t="s">
        <v>828</v>
      </c>
      <c r="E56" s="17" t="s">
        <v>829</v>
      </c>
      <c r="F56" s="9" t="s">
        <v>830</v>
      </c>
    </row>
    <row r="57" spans="1:6" customHeight="1">
      <c r="A57" s="16" t="s">
        <v>831</v>
      </c>
      <c r="B57" s="3" t="s">
        <v>832</v>
      </c>
      <c r="C57" s="17" t="s">
        <v>833</v>
      </c>
      <c r="D57" s="9" t="s">
        <v>834</v>
      </c>
      <c r="E57" s="17" t="s">
        <v>835</v>
      </c>
      <c r="F57" s="9" t="s">
        <v>836</v>
      </c>
    </row>
    <row r="58" spans="1:6" customHeight="1">
      <c r="A58" s="16" t="s">
        <v>837</v>
      </c>
      <c r="B58" s="3" t="s">
        <v>838</v>
      </c>
      <c r="C58" s="17" t="s">
        <v>839</v>
      </c>
      <c r="D58" s="9" t="s">
        <v>840</v>
      </c>
      <c r="E58" s="17" t="s">
        <v>841</v>
      </c>
      <c r="F58" s="9" t="s">
        <v>842</v>
      </c>
    </row>
    <row r="59" spans="1:6" customHeight="1">
      <c r="A59" s="16" t="s">
        <v>843</v>
      </c>
      <c r="B59" s="3" t="s">
        <v>844</v>
      </c>
      <c r="C59" s="17" t="s">
        <v>845</v>
      </c>
      <c r="D59" s="9" t="s">
        <v>846</v>
      </c>
      <c r="E59" s="17" t="s">
        <v>847</v>
      </c>
      <c r="F59" s="9" t="s">
        <v>848</v>
      </c>
    </row>
    <row r="60" spans="1:6" customHeight="1">
      <c r="A60" s="16" t="s">
        <v>849</v>
      </c>
      <c r="B60" s="3" t="s">
        <v>850</v>
      </c>
      <c r="C60" s="17" t="s">
        <v>851</v>
      </c>
      <c r="D60" s="9" t="s">
        <v>852</v>
      </c>
      <c r="E60" s="17" t="s">
        <v>853</v>
      </c>
      <c r="F60" s="9" t="s">
        <v>854</v>
      </c>
    </row>
    <row r="61" spans="1:6" customHeight="1">
      <c r="A61" s="16" t="s">
        <v>855</v>
      </c>
      <c r="B61" s="3" t="s">
        <v>856</v>
      </c>
      <c r="C61" s="17" t="s">
        <v>857</v>
      </c>
      <c r="D61" s="9" t="s">
        <v>858</v>
      </c>
      <c r="E61" s="17" t="s">
        <v>859</v>
      </c>
      <c r="F61" s="9" t="s">
        <v>860</v>
      </c>
    </row>
    <row r="62" spans="1:6" customHeight="1">
      <c r="A62" s="16" t="s">
        <v>861</v>
      </c>
      <c r="B62" s="3" t="s">
        <v>862</v>
      </c>
      <c r="C62" s="17" t="s">
        <v>863</v>
      </c>
      <c r="D62" s="9" t="s">
        <v>864</v>
      </c>
      <c r="E62" s="17" t="s">
        <v>865</v>
      </c>
      <c r="F62" s="9" t="s">
        <v>866</v>
      </c>
    </row>
    <row r="63" spans="1:6" customHeight="1">
      <c r="A63" s="16" t="s">
        <v>867</v>
      </c>
      <c r="B63" s="3" t="s">
        <v>868</v>
      </c>
      <c r="C63" s="17" t="s">
        <v>869</v>
      </c>
      <c r="D63" s="9" t="s">
        <v>870</v>
      </c>
      <c r="E63" s="17" t="s">
        <v>871</v>
      </c>
      <c r="F63" s="9" t="s">
        <v>872</v>
      </c>
    </row>
    <row r="64" spans="1:6" customHeight="1">
      <c r="A64" s="16" t="s">
        <v>873</v>
      </c>
      <c r="B64" s="3" t="s">
        <v>874</v>
      </c>
      <c r="C64" s="17" t="s">
        <v>875</v>
      </c>
      <c r="D64" s="9" t="s">
        <v>876</v>
      </c>
      <c r="E64" s="17" t="s">
        <v>877</v>
      </c>
      <c r="F64" s="9" t="s">
        <v>878</v>
      </c>
    </row>
    <row r="65" spans="1:6" customHeight="1">
      <c r="A65" s="16" t="s">
        <v>879</v>
      </c>
      <c r="B65" s="3" t="s">
        <v>880</v>
      </c>
      <c r="C65" s="17" t="s">
        <v>881</v>
      </c>
      <c r="D65" s="9" t="s">
        <v>882</v>
      </c>
      <c r="E65" s="17" t="s">
        <v>883</v>
      </c>
      <c r="F65" s="9" t="s">
        <v>884</v>
      </c>
    </row>
    <row r="66" spans="1:6" customHeight="1">
      <c r="A66" s="16" t="s">
        <v>885</v>
      </c>
      <c r="B66" s="3" t="s">
        <v>886</v>
      </c>
      <c r="C66" s="17" t="s">
        <v>887</v>
      </c>
      <c r="D66" s="9" t="s">
        <v>888</v>
      </c>
      <c r="E66" s="17" t="s">
        <v>889</v>
      </c>
      <c r="F66" s="9" t="s">
        <v>890</v>
      </c>
    </row>
    <row r="67" spans="1:6" customHeight="1">
      <c r="A67" s="16" t="s">
        <v>891</v>
      </c>
      <c r="B67" s="3" t="s">
        <v>892</v>
      </c>
      <c r="C67" s="17" t="s">
        <v>893</v>
      </c>
      <c r="D67" s="9" t="s">
        <v>894</v>
      </c>
      <c r="E67" s="17" t="s">
        <v>895</v>
      </c>
      <c r="F67" s="9" t="s">
        <v>896</v>
      </c>
    </row>
    <row r="68" spans="1:6" customHeight="1">
      <c r="A68" s="16" t="s">
        <v>897</v>
      </c>
      <c r="B68" s="3" t="s">
        <v>898</v>
      </c>
      <c r="C68" s="17" t="s">
        <v>899</v>
      </c>
      <c r="D68" s="9" t="s">
        <v>900</v>
      </c>
      <c r="E68" s="17" t="s">
        <v>901</v>
      </c>
      <c r="F68" s="9" t="s">
        <v>902</v>
      </c>
    </row>
    <row r="69" spans="1:6" customHeight="1">
      <c r="A69" s="16" t="s">
        <v>903</v>
      </c>
      <c r="B69" s="3" t="s">
        <v>904</v>
      </c>
      <c r="C69" s="17" t="s">
        <v>905</v>
      </c>
      <c r="D69" s="9" t="s">
        <v>906</v>
      </c>
      <c r="E69" s="17" t="s">
        <v>907</v>
      </c>
      <c r="F69" s="9" t="s">
        <v>908</v>
      </c>
    </row>
    <row r="70" spans="1:6" customHeight="1">
      <c r="A70" s="16" t="s">
        <v>909</v>
      </c>
      <c r="B70" s="3" t="s">
        <v>910</v>
      </c>
      <c r="C70" s="17" t="s">
        <v>911</v>
      </c>
      <c r="D70" s="9" t="s">
        <v>912</v>
      </c>
      <c r="E70" s="17" t="s">
        <v>913</v>
      </c>
      <c r="F70" s="9" t="s">
        <v>914</v>
      </c>
    </row>
    <row r="71" spans="1:6" customHeight="1">
      <c r="A71" s="16" t="s">
        <v>915</v>
      </c>
      <c r="B71" s="3" t="s">
        <v>916</v>
      </c>
      <c r="C71" s="17" t="s">
        <v>917</v>
      </c>
      <c r="D71" s="9" t="s">
        <v>918</v>
      </c>
      <c r="E71" s="17" t="s">
        <v>919</v>
      </c>
      <c r="F71" s="9" t="s">
        <v>920</v>
      </c>
    </row>
    <row r="72" spans="1:6" customHeight="1">
      <c r="A72" s="16" t="s">
        <v>921</v>
      </c>
      <c r="B72" s="3" t="s">
        <v>922</v>
      </c>
      <c r="C72" s="17" t="s">
        <v>923</v>
      </c>
      <c r="D72" s="9" t="s">
        <v>924</v>
      </c>
      <c r="E72" s="17" t="s">
        <v>925</v>
      </c>
      <c r="F72" s="9" t="s">
        <v>926</v>
      </c>
    </row>
    <row r="73" spans="1:6" customHeight="1">
      <c r="A73" s="16" t="s">
        <v>927</v>
      </c>
      <c r="B73" s="3" t="s">
        <v>928</v>
      </c>
      <c r="C73" s="17" t="s">
        <v>929</v>
      </c>
      <c r="D73" s="9" t="s">
        <v>930</v>
      </c>
      <c r="E73" s="17" t="s">
        <v>931</v>
      </c>
      <c r="F73" s="9" t="s">
        <v>932</v>
      </c>
    </row>
    <row r="74" spans="1:6" customHeight="1">
      <c r="A74" s="16" t="s">
        <v>933</v>
      </c>
      <c r="B74" s="3" t="s">
        <v>934</v>
      </c>
      <c r="C74" s="17" t="s">
        <v>935</v>
      </c>
      <c r="D74" s="9" t="s">
        <v>936</v>
      </c>
      <c r="E74" s="17" t="s">
        <v>937</v>
      </c>
      <c r="F74" s="9" t="s">
        <v>938</v>
      </c>
    </row>
    <row r="75" spans="1:6" customHeight="1">
      <c r="A75" s="16" t="s">
        <v>939</v>
      </c>
      <c r="B75" s="3" t="s">
        <v>940</v>
      </c>
      <c r="C75" s="17" t="s">
        <v>941</v>
      </c>
      <c r="D75" s="9" t="s">
        <v>942</v>
      </c>
      <c r="E75" s="17" t="s">
        <v>943</v>
      </c>
      <c r="F75" s="9" t="s">
        <v>944</v>
      </c>
    </row>
  </sheetData>
  <sheetProtection formatCells="0" formatColumns="0" formatRows="0" insertColumns="0" insertRows="0" insertHyperlinks="0" deleteColumns="0" deleteRows="0" sort="0" autoFilter="0" pivotTables="0"/>
  <autoFilter ref="A4:F4"/>
  <mergeCells count="3">
    <mergeCell ref="A1:F1"/>
    <mergeCell ref="A2:F2"/>
    <mergeCell ref="A3:F3"/>
  </mergeCells>
  <pageMargins left="0.7" right="0.7" top="0.75" bottom="0.75" header="0.3" footer="0.3"/>
  <pageSetup orientation="portrait"/>
  <headerFooter alignWithMargins="0"/>
  <ignoredErrors>
    <ignoredError sqref="A1:F75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26"/>
  <sheetViews>
    <sheetView showRuler="0" zoomScaleNormal="100" workbookViewId="0"/>
  </sheetViews>
  <sheetFormatPr defaultRowHeight="32.4" outlineLevelRow="1"/>
  <cols>
    <col min="1" max="1" width="14.444444444444" customWidth="1"/>
    <col min="2" max="2" width="22.222222222222" customWidth="1"/>
    <col min="3" max="3" width="20" customWidth="1"/>
    <col min="4" max="4" width="72.222222222222" customWidth="1"/>
    <col min="5" max="5" width="16.666666666667" customWidth="1"/>
    <col min="6" max="6" width="66.666666666667" customWidth="1"/>
  </cols>
  <sheetData>
    <row r="1" spans="1:6" customHeight="1">
      <c r="A1" s="9">
        <f>HYPERLINK("#'Тематики'!A1","/Вернуться
\в оглавление")</f>
      </c>
      <c r="B1" s="9"/>
      <c r="C1" s="9"/>
      <c r="D1" s="9"/>
      <c r="E1" s="9"/>
      <c r="F1" s="9"/>
    </row>
    <row r="2" spans="1:6" s="18" customFormat="1" customHeight="1">
      <c r="A2" s="19">
        <f>HYPERLINK("mailto:info@itctraining.ru","Не нашли нужную программу?
Обязательно пришлите нам запрос на интересующую Вас тему на почту info@itctraining.ru с темой 'Запрос'.")</f>
      </c>
      <c r="B2" s="19"/>
      <c r="C2" s="19"/>
      <c r="D2" s="19"/>
      <c r="E2" s="19"/>
      <c r="F2" s="19"/>
    </row>
    <row r="3" spans="1:6" s="20" customFormat="1" ht="60" customHeight="1">
      <c r="A3" s="21" t="s">
        <v>945</v>
      </c>
      <c r="B3" s="21"/>
      <c r="C3" s="21"/>
      <c r="D3" s="21"/>
      <c r="E3" s="21"/>
      <c r="F3" s="21"/>
    </row>
    <row r="4" spans="1:6" s="14" customFormat="1" ht="45" customHeight="1">
      <c r="A4" s="15" t="s">
        <v>946</v>
      </c>
      <c r="B4" s="15" t="s">
        <v>947</v>
      </c>
      <c r="C4" s="15" t="s">
        <v>948</v>
      </c>
      <c r="D4" s="15" t="s">
        <v>949</v>
      </c>
      <c r="E4" s="15" t="s">
        <v>950</v>
      </c>
      <c r="F4" s="15" t="s">
        <v>951</v>
      </c>
    </row>
    <row r="5" spans="1:6" customHeight="1">
      <c r="A5" s="16" t="s">
        <v>952</v>
      </c>
      <c r="B5" s="3" t="s">
        <v>953</v>
      </c>
      <c r="C5" s="17" t="s">
        <v>954</v>
      </c>
      <c r="D5" s="9" t="s">
        <v>955</v>
      </c>
      <c r="E5" s="17" t="s">
        <v>956</v>
      </c>
      <c r="F5" s="9" t="s">
        <v>957</v>
      </c>
    </row>
    <row r="6" spans="1:6" customHeight="1">
      <c r="A6" s="16" t="s">
        <v>958</v>
      </c>
      <c r="B6" s="3" t="s">
        <v>959</v>
      </c>
      <c r="C6" s="17" t="s">
        <v>960</v>
      </c>
      <c r="D6" s="9" t="s">
        <v>961</v>
      </c>
      <c r="E6" s="17" t="s">
        <v>962</v>
      </c>
      <c r="F6" s="9" t="s">
        <v>963</v>
      </c>
    </row>
    <row r="7" spans="1:6" customHeight="1">
      <c r="A7" s="16" t="s">
        <v>964</v>
      </c>
      <c r="B7" s="3" t="s">
        <v>965</v>
      </c>
      <c r="C7" s="17" t="s">
        <v>966</v>
      </c>
      <c r="D7" s="9" t="s">
        <v>967</v>
      </c>
      <c r="E7" s="17" t="s">
        <v>968</v>
      </c>
      <c r="F7" s="9" t="s">
        <v>969</v>
      </c>
    </row>
    <row r="8" spans="1:6" customHeight="1">
      <c r="A8" s="16" t="s">
        <v>970</v>
      </c>
      <c r="B8" s="3" t="s">
        <v>971</v>
      </c>
      <c r="C8" s="17" t="s">
        <v>972</v>
      </c>
      <c r="D8" s="9" t="s">
        <v>973</v>
      </c>
      <c r="E8" s="17" t="s">
        <v>974</v>
      </c>
      <c r="F8" s="9" t="s">
        <v>975</v>
      </c>
    </row>
    <row r="9" spans="1:6" customHeight="1">
      <c r="A9" s="16" t="s">
        <v>976</v>
      </c>
      <c r="B9" s="3" t="s">
        <v>977</v>
      </c>
      <c r="C9" s="17" t="s">
        <v>978</v>
      </c>
      <c r="D9" s="9" t="s">
        <v>979</v>
      </c>
      <c r="E9" s="17" t="s">
        <v>980</v>
      </c>
      <c r="F9" s="9" t="s">
        <v>981</v>
      </c>
    </row>
    <row r="10" spans="1:6" customHeight="1">
      <c r="A10" s="16" t="s">
        <v>982</v>
      </c>
      <c r="B10" s="3" t="s">
        <v>983</v>
      </c>
      <c r="C10" s="17" t="s">
        <v>984</v>
      </c>
      <c r="D10" s="9" t="s">
        <v>985</v>
      </c>
      <c r="E10" s="17" t="s">
        <v>986</v>
      </c>
      <c r="F10" s="9" t="s">
        <v>987</v>
      </c>
    </row>
    <row r="11" spans="1:6" customHeight="1">
      <c r="A11" s="16" t="s">
        <v>988</v>
      </c>
      <c r="B11" s="3" t="s">
        <v>989</v>
      </c>
      <c r="C11" s="17" t="s">
        <v>990</v>
      </c>
      <c r="D11" s="9" t="s">
        <v>991</v>
      </c>
      <c r="E11" s="17" t="s">
        <v>992</v>
      </c>
      <c r="F11" s="9" t="s">
        <v>993</v>
      </c>
    </row>
    <row r="12" spans="1:6" customHeight="1">
      <c r="A12" s="16" t="s">
        <v>994</v>
      </c>
      <c r="B12" s="3" t="s">
        <v>995</v>
      </c>
      <c r="C12" s="17" t="s">
        <v>996</v>
      </c>
      <c r="D12" s="9" t="s">
        <v>997</v>
      </c>
      <c r="E12" s="17" t="s">
        <v>998</v>
      </c>
      <c r="F12" s="9" t="s">
        <v>999</v>
      </c>
    </row>
    <row r="13" spans="1:6" customHeight="1">
      <c r="A13" s="16" t="s">
        <v>1000</v>
      </c>
      <c r="B13" s="3" t="s">
        <v>1001</v>
      </c>
      <c r="C13" s="17" t="s">
        <v>1002</v>
      </c>
      <c r="D13" s="9" t="s">
        <v>1003</v>
      </c>
      <c r="E13" s="17" t="s">
        <v>1004</v>
      </c>
      <c r="F13" s="9" t="s">
        <v>1005</v>
      </c>
    </row>
    <row r="14" spans="1:6" customHeight="1">
      <c r="A14" s="16" t="s">
        <v>1006</v>
      </c>
      <c r="B14" s="3" t="s">
        <v>1007</v>
      </c>
      <c r="C14" s="17" t="s">
        <v>1008</v>
      </c>
      <c r="D14" s="9" t="s">
        <v>1009</v>
      </c>
      <c r="E14" s="17" t="s">
        <v>1010</v>
      </c>
      <c r="F14" s="9" t="s">
        <v>1011</v>
      </c>
    </row>
    <row r="15" spans="1:6" customHeight="1">
      <c r="A15" s="16" t="s">
        <v>1012</v>
      </c>
      <c r="B15" s="3" t="s">
        <v>1013</v>
      </c>
      <c r="C15" s="17" t="s">
        <v>1014</v>
      </c>
      <c r="D15" s="9" t="s">
        <v>1015</v>
      </c>
      <c r="E15" s="17" t="s">
        <v>1016</v>
      </c>
      <c r="F15" s="9" t="s">
        <v>1017</v>
      </c>
    </row>
    <row r="16" spans="1:6" customHeight="1">
      <c r="A16" s="16" t="s">
        <v>1018</v>
      </c>
      <c r="B16" s="3" t="s">
        <v>1019</v>
      </c>
      <c r="C16" s="17" t="s">
        <v>1020</v>
      </c>
      <c r="D16" s="9" t="s">
        <v>1021</v>
      </c>
      <c r="E16" s="17" t="s">
        <v>1022</v>
      </c>
      <c r="F16" s="9" t="s">
        <v>1023</v>
      </c>
    </row>
    <row r="17" spans="1:6" customHeight="1">
      <c r="A17" s="16" t="s">
        <v>1024</v>
      </c>
      <c r="B17" s="3" t="s">
        <v>1025</v>
      </c>
      <c r="C17" s="17" t="s">
        <v>1026</v>
      </c>
      <c r="D17" s="9" t="s">
        <v>1027</v>
      </c>
      <c r="E17" s="17" t="s">
        <v>1028</v>
      </c>
      <c r="F17" s="9" t="s">
        <v>1029</v>
      </c>
    </row>
    <row r="18" spans="1:6" customHeight="1">
      <c r="A18" s="16" t="s">
        <v>1030</v>
      </c>
      <c r="B18" s="3" t="s">
        <v>1031</v>
      </c>
      <c r="C18" s="17" t="s">
        <v>1032</v>
      </c>
      <c r="D18" s="9" t="s">
        <v>1033</v>
      </c>
      <c r="E18" s="17" t="s">
        <v>1034</v>
      </c>
      <c r="F18" s="9" t="s">
        <v>1035</v>
      </c>
    </row>
    <row r="19" spans="1:6" customHeight="1">
      <c r="A19" s="16" t="s">
        <v>1036</v>
      </c>
      <c r="B19" s="3" t="s">
        <v>1037</v>
      </c>
      <c r="C19" s="17" t="s">
        <v>1038</v>
      </c>
      <c r="D19" s="9" t="s">
        <v>1039</v>
      </c>
      <c r="E19" s="17" t="s">
        <v>1040</v>
      </c>
      <c r="F19" s="9" t="s">
        <v>1041</v>
      </c>
    </row>
    <row r="20" spans="1:6" customHeight="1">
      <c r="A20" s="16" t="s">
        <v>1042</v>
      </c>
      <c r="B20" s="3" t="s">
        <v>1043</v>
      </c>
      <c r="C20" s="17" t="s">
        <v>1044</v>
      </c>
      <c r="D20" s="9" t="s">
        <v>1045</v>
      </c>
      <c r="E20" s="17" t="s">
        <v>1046</v>
      </c>
      <c r="F20" s="9" t="s">
        <v>1047</v>
      </c>
    </row>
    <row r="21" spans="1:6" customHeight="1">
      <c r="A21" s="16" t="s">
        <v>1048</v>
      </c>
      <c r="B21" s="3" t="s">
        <v>1049</v>
      </c>
      <c r="C21" s="17" t="s">
        <v>1050</v>
      </c>
      <c r="D21" s="9" t="s">
        <v>1051</v>
      </c>
      <c r="E21" s="17" t="s">
        <v>1052</v>
      </c>
      <c r="F21" s="9" t="s">
        <v>1053</v>
      </c>
    </row>
    <row r="22" spans="1:6" customHeight="1">
      <c r="A22" s="16" t="s">
        <v>1054</v>
      </c>
      <c r="B22" s="3" t="s">
        <v>1055</v>
      </c>
      <c r="C22" s="17" t="s">
        <v>1056</v>
      </c>
      <c r="D22" s="9" t="s">
        <v>1057</v>
      </c>
      <c r="E22" s="17" t="s">
        <v>1058</v>
      </c>
      <c r="F22" s="9" t="s">
        <v>1059</v>
      </c>
    </row>
    <row r="23" spans="1:6" customHeight="1">
      <c r="A23" s="16" t="s">
        <v>1060</v>
      </c>
      <c r="B23" s="3" t="s">
        <v>1061</v>
      </c>
      <c r="C23" s="17" t="s">
        <v>1062</v>
      </c>
      <c r="D23" s="9" t="s">
        <v>1063</v>
      </c>
      <c r="E23" s="17" t="s">
        <v>1064</v>
      </c>
      <c r="F23" s="9" t="s">
        <v>1065</v>
      </c>
    </row>
    <row r="24" spans="1:6" customHeight="1">
      <c r="A24" s="16" t="s">
        <v>1066</v>
      </c>
      <c r="B24" s="3" t="s">
        <v>1067</v>
      </c>
      <c r="C24" s="17" t="s">
        <v>1068</v>
      </c>
      <c r="D24" s="9" t="s">
        <v>1069</v>
      </c>
      <c r="E24" s="17" t="s">
        <v>1070</v>
      </c>
      <c r="F24" s="9" t="s">
        <v>1071</v>
      </c>
    </row>
    <row r="25" spans="1:6" customHeight="1">
      <c r="A25" s="16" t="s">
        <v>1072</v>
      </c>
      <c r="B25" s="3" t="s">
        <v>1073</v>
      </c>
      <c r="C25" s="17" t="s">
        <v>1074</v>
      </c>
      <c r="D25" s="9" t="s">
        <v>1075</v>
      </c>
      <c r="E25" s="17" t="s">
        <v>1076</v>
      </c>
      <c r="F25" s="9" t="s">
        <v>1077</v>
      </c>
    </row>
    <row r="26" spans="1:6" customHeight="1">
      <c r="A26" s="16" t="s">
        <v>1078</v>
      </c>
      <c r="B26" s="3" t="s">
        <v>1079</v>
      </c>
      <c r="C26" s="17" t="s">
        <v>1080</v>
      </c>
      <c r="D26" s="9" t="s">
        <v>1081</v>
      </c>
      <c r="E26" s="17" t="s">
        <v>1082</v>
      </c>
      <c r="F26" s="9" t="s">
        <v>1083</v>
      </c>
    </row>
  </sheetData>
  <sheetProtection formatCells="0" formatColumns="0" formatRows="0" insertColumns="0" insertRows="0" insertHyperlinks="0" deleteColumns="0" deleteRows="0" sort="0" autoFilter="0" pivotTables="0"/>
  <autoFilter ref="A4:F4"/>
  <mergeCells count="3">
    <mergeCell ref="A1:F1"/>
    <mergeCell ref="A2:F2"/>
    <mergeCell ref="A3:F3"/>
  </mergeCells>
  <pageMargins left="0.7" right="0.7" top="0.75" bottom="0.75" header="0.3" footer="0.3"/>
  <pageSetup orientation="portrait"/>
  <headerFooter alignWithMargins="0"/>
  <ignoredErrors>
    <ignoredError sqref="A1:F26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60"/>
  <sheetViews>
    <sheetView showRuler="0" zoomScaleNormal="100" workbookViewId="0"/>
  </sheetViews>
  <sheetFormatPr defaultRowHeight="32.4" outlineLevelRow="1"/>
  <cols>
    <col min="1" max="1" width="14.444444444444" customWidth="1"/>
    <col min="2" max="2" width="22.222222222222" customWidth="1"/>
    <col min="3" max="3" width="20" customWidth="1"/>
    <col min="4" max="4" width="72.222222222222" customWidth="1"/>
    <col min="5" max="5" width="16.666666666667" customWidth="1"/>
    <col min="6" max="6" width="66.666666666667" customWidth="1"/>
  </cols>
  <sheetData>
    <row r="1" spans="1:6" customHeight="1">
      <c r="A1" s="9">
        <f>HYPERLINK("#'Тематики'!A1","/Вернуться
\в оглавление")</f>
      </c>
      <c r="B1" s="9"/>
      <c r="C1" s="9"/>
      <c r="D1" s="9"/>
      <c r="E1" s="9"/>
      <c r="F1" s="9"/>
    </row>
    <row r="2" spans="1:6" s="18" customFormat="1" customHeight="1">
      <c r="A2" s="19">
        <f>HYPERLINK("mailto:info@itctraining.ru","Не нашли нужную программу?
Обязательно пришлите нам запрос на интересующую Вас тему на почту info@itctraining.ru с темой 'Запрос'.")</f>
      </c>
      <c r="B2" s="19"/>
      <c r="C2" s="19"/>
      <c r="D2" s="19"/>
      <c r="E2" s="19"/>
      <c r="F2" s="19"/>
    </row>
    <row r="3" spans="1:6" s="20" customFormat="1" ht="60" customHeight="1">
      <c r="A3" s="21" t="s">
        <v>1084</v>
      </c>
      <c r="B3" s="21"/>
      <c r="C3" s="21"/>
      <c r="D3" s="21"/>
      <c r="E3" s="21"/>
      <c r="F3" s="21"/>
    </row>
    <row r="4" spans="1:6" s="14" customFormat="1" ht="45" customHeight="1">
      <c r="A4" s="15" t="s">
        <v>1085</v>
      </c>
      <c r="B4" s="15" t="s">
        <v>1086</v>
      </c>
      <c r="C4" s="15" t="s">
        <v>1087</v>
      </c>
      <c r="D4" s="15" t="s">
        <v>1088</v>
      </c>
      <c r="E4" s="15" t="s">
        <v>1089</v>
      </c>
      <c r="F4" s="15" t="s">
        <v>1090</v>
      </c>
    </row>
    <row r="5" spans="1:6" customHeight="1">
      <c r="A5" s="16" t="s">
        <v>1091</v>
      </c>
      <c r="B5" s="3" t="s">
        <v>1092</v>
      </c>
      <c r="C5" s="17" t="s">
        <v>1093</v>
      </c>
      <c r="D5" s="9" t="s">
        <v>1094</v>
      </c>
      <c r="E5" s="17" t="s">
        <v>1095</v>
      </c>
      <c r="F5" s="9" t="s">
        <v>1096</v>
      </c>
    </row>
    <row r="6" spans="1:6" customHeight="1">
      <c r="A6" s="16" t="s">
        <v>1097</v>
      </c>
      <c r="B6" s="3" t="s">
        <v>1098</v>
      </c>
      <c r="C6" s="17" t="s">
        <v>1099</v>
      </c>
      <c r="D6" s="9" t="s">
        <v>1100</v>
      </c>
      <c r="E6" s="17" t="s">
        <v>1101</v>
      </c>
      <c r="F6" s="9" t="s">
        <v>1102</v>
      </c>
    </row>
    <row r="7" spans="1:6" customHeight="1">
      <c r="A7" s="16" t="s">
        <v>1103</v>
      </c>
      <c r="B7" s="3" t="s">
        <v>1104</v>
      </c>
      <c r="C7" s="17" t="s">
        <v>1105</v>
      </c>
      <c r="D7" s="9" t="s">
        <v>1106</v>
      </c>
      <c r="E7" s="17" t="s">
        <v>1107</v>
      </c>
      <c r="F7" s="9" t="s">
        <v>1108</v>
      </c>
    </row>
    <row r="8" spans="1:6" customHeight="1">
      <c r="A8" s="16" t="s">
        <v>1109</v>
      </c>
      <c r="B8" s="3" t="s">
        <v>1110</v>
      </c>
      <c r="C8" s="17" t="s">
        <v>1111</v>
      </c>
      <c r="D8" s="9" t="s">
        <v>1112</v>
      </c>
      <c r="E8" s="17" t="s">
        <v>1113</v>
      </c>
      <c r="F8" s="9" t="s">
        <v>1114</v>
      </c>
    </row>
    <row r="9" spans="1:6" customHeight="1">
      <c r="A9" s="16" t="s">
        <v>1115</v>
      </c>
      <c r="B9" s="3" t="s">
        <v>1116</v>
      </c>
      <c r="C9" s="17" t="s">
        <v>1117</v>
      </c>
      <c r="D9" s="9" t="s">
        <v>1118</v>
      </c>
      <c r="E9" s="17" t="s">
        <v>1119</v>
      </c>
      <c r="F9" s="9" t="s">
        <v>1120</v>
      </c>
    </row>
    <row r="10" spans="1:6" customHeight="1">
      <c r="A10" s="16" t="s">
        <v>1121</v>
      </c>
      <c r="B10" s="3" t="s">
        <v>1122</v>
      </c>
      <c r="C10" s="17" t="s">
        <v>1123</v>
      </c>
      <c r="D10" s="9" t="s">
        <v>1124</v>
      </c>
      <c r="E10" s="17" t="s">
        <v>1125</v>
      </c>
      <c r="F10" s="9" t="s">
        <v>1126</v>
      </c>
    </row>
    <row r="11" spans="1:6" customHeight="1">
      <c r="A11" s="16" t="s">
        <v>1127</v>
      </c>
      <c r="B11" s="3" t="s">
        <v>1128</v>
      </c>
      <c r="C11" s="17" t="s">
        <v>1129</v>
      </c>
      <c r="D11" s="9" t="s">
        <v>1130</v>
      </c>
      <c r="E11" s="17" t="s">
        <v>1131</v>
      </c>
      <c r="F11" s="9" t="s">
        <v>1132</v>
      </c>
    </row>
    <row r="12" spans="1:6" customHeight="1">
      <c r="A12" s="16" t="s">
        <v>1133</v>
      </c>
      <c r="B12" s="3" t="s">
        <v>1134</v>
      </c>
      <c r="C12" s="17" t="s">
        <v>1135</v>
      </c>
      <c r="D12" s="9" t="s">
        <v>1136</v>
      </c>
      <c r="E12" s="17" t="s">
        <v>1137</v>
      </c>
      <c r="F12" s="9" t="s">
        <v>1138</v>
      </c>
    </row>
    <row r="13" spans="1:6" customHeight="1">
      <c r="A13" s="16" t="s">
        <v>1139</v>
      </c>
      <c r="B13" s="3" t="s">
        <v>1140</v>
      </c>
      <c r="C13" s="17" t="s">
        <v>1141</v>
      </c>
      <c r="D13" s="9" t="s">
        <v>1142</v>
      </c>
      <c r="E13" s="17" t="s">
        <v>1143</v>
      </c>
      <c r="F13" s="9" t="s">
        <v>1144</v>
      </c>
    </row>
    <row r="14" spans="1:6" customHeight="1">
      <c r="A14" s="16" t="s">
        <v>1145</v>
      </c>
      <c r="B14" s="3" t="s">
        <v>1146</v>
      </c>
      <c r="C14" s="17" t="s">
        <v>1147</v>
      </c>
      <c r="D14" s="9" t="s">
        <v>1148</v>
      </c>
      <c r="E14" s="17" t="s">
        <v>1149</v>
      </c>
      <c r="F14" s="9" t="s">
        <v>1150</v>
      </c>
    </row>
    <row r="15" spans="1:6" customHeight="1">
      <c r="A15" s="16" t="s">
        <v>1151</v>
      </c>
      <c r="B15" s="3" t="s">
        <v>1152</v>
      </c>
      <c r="C15" s="17" t="s">
        <v>1153</v>
      </c>
      <c r="D15" s="9" t="s">
        <v>1154</v>
      </c>
      <c r="E15" s="17" t="s">
        <v>1155</v>
      </c>
      <c r="F15" s="9" t="s">
        <v>1156</v>
      </c>
    </row>
    <row r="16" spans="1:6" customHeight="1">
      <c r="A16" s="16" t="s">
        <v>1157</v>
      </c>
      <c r="B16" s="3" t="s">
        <v>1158</v>
      </c>
      <c r="C16" s="17" t="s">
        <v>1159</v>
      </c>
      <c r="D16" s="9" t="s">
        <v>1160</v>
      </c>
      <c r="E16" s="17" t="s">
        <v>1161</v>
      </c>
      <c r="F16" s="9" t="s">
        <v>1162</v>
      </c>
    </row>
    <row r="17" spans="1:6" customHeight="1">
      <c r="A17" s="16" t="s">
        <v>1163</v>
      </c>
      <c r="B17" s="3" t="s">
        <v>1164</v>
      </c>
      <c r="C17" s="17" t="s">
        <v>1165</v>
      </c>
      <c r="D17" s="9" t="s">
        <v>1166</v>
      </c>
      <c r="E17" s="17" t="s">
        <v>1167</v>
      </c>
      <c r="F17" s="9" t="s">
        <v>1168</v>
      </c>
    </row>
    <row r="18" spans="1:6" customHeight="1">
      <c r="A18" s="16" t="s">
        <v>1169</v>
      </c>
      <c r="B18" s="3" t="s">
        <v>1170</v>
      </c>
      <c r="C18" s="17" t="s">
        <v>1171</v>
      </c>
      <c r="D18" s="9" t="s">
        <v>1172</v>
      </c>
      <c r="E18" s="17" t="s">
        <v>1173</v>
      </c>
      <c r="F18" s="9" t="s">
        <v>1174</v>
      </c>
    </row>
    <row r="19" spans="1:6" customHeight="1">
      <c r="A19" s="16" t="s">
        <v>1175</v>
      </c>
      <c r="B19" s="3" t="s">
        <v>1176</v>
      </c>
      <c r="C19" s="17" t="s">
        <v>1177</v>
      </c>
      <c r="D19" s="9" t="s">
        <v>1178</v>
      </c>
      <c r="E19" s="17" t="s">
        <v>1179</v>
      </c>
      <c r="F19" s="9" t="s">
        <v>1180</v>
      </c>
    </row>
    <row r="20" spans="1:6" customHeight="1">
      <c r="A20" s="16" t="s">
        <v>1181</v>
      </c>
      <c r="B20" s="3" t="s">
        <v>1182</v>
      </c>
      <c r="C20" s="17" t="s">
        <v>1183</v>
      </c>
      <c r="D20" s="9" t="s">
        <v>1184</v>
      </c>
      <c r="E20" s="17" t="s">
        <v>1185</v>
      </c>
      <c r="F20" s="9" t="s">
        <v>1186</v>
      </c>
    </row>
    <row r="21" spans="1:6" customHeight="1">
      <c r="A21" s="16" t="s">
        <v>1187</v>
      </c>
      <c r="B21" s="3" t="s">
        <v>1188</v>
      </c>
      <c r="C21" s="17" t="s">
        <v>1189</v>
      </c>
      <c r="D21" s="9" t="s">
        <v>1190</v>
      </c>
      <c r="E21" s="17" t="s">
        <v>1191</v>
      </c>
      <c r="F21" s="9" t="s">
        <v>1192</v>
      </c>
    </row>
    <row r="22" spans="1:6" customHeight="1">
      <c r="A22" s="16" t="s">
        <v>1193</v>
      </c>
      <c r="B22" s="3" t="s">
        <v>1194</v>
      </c>
      <c r="C22" s="17" t="s">
        <v>1195</v>
      </c>
      <c r="D22" s="9" t="s">
        <v>1196</v>
      </c>
      <c r="E22" s="17" t="s">
        <v>1197</v>
      </c>
      <c r="F22" s="9" t="s">
        <v>1198</v>
      </c>
    </row>
    <row r="23" spans="1:6" customHeight="1">
      <c r="A23" s="16" t="s">
        <v>1199</v>
      </c>
      <c r="B23" s="3" t="s">
        <v>1200</v>
      </c>
      <c r="C23" s="17" t="s">
        <v>1201</v>
      </c>
      <c r="D23" s="9" t="s">
        <v>1202</v>
      </c>
      <c r="E23" s="17" t="s">
        <v>1203</v>
      </c>
      <c r="F23" s="9" t="s">
        <v>1204</v>
      </c>
    </row>
    <row r="24" spans="1:6" customHeight="1">
      <c r="A24" s="16" t="s">
        <v>1205</v>
      </c>
      <c r="B24" s="3" t="s">
        <v>1206</v>
      </c>
      <c r="C24" s="17" t="s">
        <v>1207</v>
      </c>
      <c r="D24" s="9" t="s">
        <v>1208</v>
      </c>
      <c r="E24" s="17" t="s">
        <v>1209</v>
      </c>
      <c r="F24" s="9" t="s">
        <v>1210</v>
      </c>
    </row>
    <row r="25" spans="1:6" customHeight="1">
      <c r="A25" s="16" t="s">
        <v>1211</v>
      </c>
      <c r="B25" s="3" t="s">
        <v>1212</v>
      </c>
      <c r="C25" s="17" t="s">
        <v>1213</v>
      </c>
      <c r="D25" s="9" t="s">
        <v>1214</v>
      </c>
      <c r="E25" s="17" t="s">
        <v>1215</v>
      </c>
      <c r="F25" s="9" t="s">
        <v>1216</v>
      </c>
    </row>
    <row r="26" spans="1:6" customHeight="1">
      <c r="A26" s="16" t="s">
        <v>1217</v>
      </c>
      <c r="B26" s="3" t="s">
        <v>1218</v>
      </c>
      <c r="C26" s="17" t="s">
        <v>1219</v>
      </c>
      <c r="D26" s="9" t="s">
        <v>1220</v>
      </c>
      <c r="E26" s="17" t="s">
        <v>1221</v>
      </c>
      <c r="F26" s="9" t="s">
        <v>1222</v>
      </c>
    </row>
    <row r="27" spans="1:6" customHeight="1">
      <c r="A27" s="16" t="s">
        <v>1223</v>
      </c>
      <c r="B27" s="3" t="s">
        <v>1224</v>
      </c>
      <c r="C27" s="17" t="s">
        <v>1225</v>
      </c>
      <c r="D27" s="9" t="s">
        <v>1226</v>
      </c>
      <c r="E27" s="17" t="s">
        <v>1227</v>
      </c>
      <c r="F27" s="9" t="s">
        <v>1228</v>
      </c>
    </row>
    <row r="28" spans="1:6" customHeight="1">
      <c r="A28" s="16" t="s">
        <v>1229</v>
      </c>
      <c r="B28" s="3" t="s">
        <v>1230</v>
      </c>
      <c r="C28" s="17" t="s">
        <v>1231</v>
      </c>
      <c r="D28" s="9" t="s">
        <v>1232</v>
      </c>
      <c r="E28" s="17" t="s">
        <v>1233</v>
      </c>
      <c r="F28" s="9" t="s">
        <v>1234</v>
      </c>
    </row>
    <row r="29" spans="1:6" customHeight="1">
      <c r="A29" s="16" t="s">
        <v>1235</v>
      </c>
      <c r="B29" s="3" t="s">
        <v>1236</v>
      </c>
      <c r="C29" s="17" t="s">
        <v>1237</v>
      </c>
      <c r="D29" s="9" t="s">
        <v>1238</v>
      </c>
      <c r="E29" s="17" t="s">
        <v>1239</v>
      </c>
      <c r="F29" s="9" t="s">
        <v>1240</v>
      </c>
    </row>
    <row r="30" spans="1:6" customHeight="1">
      <c r="A30" s="16" t="s">
        <v>1241</v>
      </c>
      <c r="B30" s="3" t="s">
        <v>1242</v>
      </c>
      <c r="C30" s="17" t="s">
        <v>1243</v>
      </c>
      <c r="D30" s="9" t="s">
        <v>1244</v>
      </c>
      <c r="E30" s="17" t="s">
        <v>1245</v>
      </c>
      <c r="F30" s="9" t="s">
        <v>1246</v>
      </c>
    </row>
    <row r="31" spans="1:6" customHeight="1">
      <c r="A31" s="16" t="s">
        <v>1247</v>
      </c>
      <c r="B31" s="3" t="s">
        <v>1248</v>
      </c>
      <c r="C31" s="17" t="s">
        <v>1249</v>
      </c>
      <c r="D31" s="9" t="s">
        <v>1250</v>
      </c>
      <c r="E31" s="17" t="s">
        <v>1251</v>
      </c>
      <c r="F31" s="9" t="s">
        <v>1252</v>
      </c>
    </row>
    <row r="32" spans="1:6" customHeight="1">
      <c r="A32" s="16" t="s">
        <v>1253</v>
      </c>
      <c r="B32" s="3" t="s">
        <v>1254</v>
      </c>
      <c r="C32" s="17" t="s">
        <v>1255</v>
      </c>
      <c r="D32" s="9" t="s">
        <v>1256</v>
      </c>
      <c r="E32" s="17" t="s">
        <v>1257</v>
      </c>
      <c r="F32" s="9" t="s">
        <v>1258</v>
      </c>
    </row>
    <row r="33" spans="1:6" customHeight="1">
      <c r="A33" s="16" t="s">
        <v>1259</v>
      </c>
      <c r="B33" s="3" t="s">
        <v>1260</v>
      </c>
      <c r="C33" s="17" t="s">
        <v>1261</v>
      </c>
      <c r="D33" s="9" t="s">
        <v>1262</v>
      </c>
      <c r="E33" s="17" t="s">
        <v>1263</v>
      </c>
      <c r="F33" s="9" t="s">
        <v>1264</v>
      </c>
    </row>
    <row r="34" spans="1:6" customHeight="1">
      <c r="A34" s="16" t="s">
        <v>1265</v>
      </c>
      <c r="B34" s="3" t="s">
        <v>1266</v>
      </c>
      <c r="C34" s="17" t="s">
        <v>1267</v>
      </c>
      <c r="D34" s="9" t="s">
        <v>1268</v>
      </c>
      <c r="E34" s="17" t="s">
        <v>1269</v>
      </c>
      <c r="F34" s="9" t="s">
        <v>1270</v>
      </c>
    </row>
    <row r="35" spans="1:6" customHeight="1">
      <c r="A35" s="16" t="s">
        <v>1271</v>
      </c>
      <c r="B35" s="3" t="s">
        <v>1272</v>
      </c>
      <c r="C35" s="17" t="s">
        <v>1273</v>
      </c>
      <c r="D35" s="9" t="s">
        <v>1274</v>
      </c>
      <c r="E35" s="17" t="s">
        <v>1275</v>
      </c>
      <c r="F35" s="9" t="s">
        <v>1276</v>
      </c>
    </row>
    <row r="36" spans="1:6" customHeight="1">
      <c r="A36" s="16" t="s">
        <v>1277</v>
      </c>
      <c r="B36" s="3" t="s">
        <v>1278</v>
      </c>
      <c r="C36" s="17" t="s">
        <v>1279</v>
      </c>
      <c r="D36" s="9" t="s">
        <v>1280</v>
      </c>
      <c r="E36" s="17" t="s">
        <v>1281</v>
      </c>
      <c r="F36" s="9" t="s">
        <v>1282</v>
      </c>
    </row>
    <row r="37" spans="1:6" customHeight="1">
      <c r="A37" s="16" t="s">
        <v>1283</v>
      </c>
      <c r="B37" s="3" t="s">
        <v>1284</v>
      </c>
      <c r="C37" s="17" t="s">
        <v>1285</v>
      </c>
      <c r="D37" s="9" t="s">
        <v>1286</v>
      </c>
      <c r="E37" s="17" t="s">
        <v>1287</v>
      </c>
      <c r="F37" s="9" t="s">
        <v>1288</v>
      </c>
    </row>
    <row r="38" spans="1:6" customHeight="1">
      <c r="A38" s="16" t="s">
        <v>1289</v>
      </c>
      <c r="B38" s="3" t="s">
        <v>1290</v>
      </c>
      <c r="C38" s="17" t="s">
        <v>1291</v>
      </c>
      <c r="D38" s="9" t="s">
        <v>1292</v>
      </c>
      <c r="E38" s="17" t="s">
        <v>1293</v>
      </c>
      <c r="F38" s="9" t="s">
        <v>1294</v>
      </c>
    </row>
    <row r="39" spans="1:6" customHeight="1">
      <c r="A39" s="16" t="s">
        <v>1295</v>
      </c>
      <c r="B39" s="3" t="s">
        <v>1296</v>
      </c>
      <c r="C39" s="17" t="s">
        <v>1297</v>
      </c>
      <c r="D39" s="9" t="s">
        <v>1298</v>
      </c>
      <c r="E39" s="17" t="s">
        <v>1299</v>
      </c>
      <c r="F39" s="9" t="s">
        <v>1300</v>
      </c>
    </row>
    <row r="40" spans="1:6" customHeight="1">
      <c r="A40" s="16" t="s">
        <v>1301</v>
      </c>
      <c r="B40" s="3" t="s">
        <v>1302</v>
      </c>
      <c r="C40" s="17" t="s">
        <v>1303</v>
      </c>
      <c r="D40" s="9" t="s">
        <v>1304</v>
      </c>
      <c r="E40" s="17" t="s">
        <v>1305</v>
      </c>
      <c r="F40" s="9" t="s">
        <v>1306</v>
      </c>
    </row>
    <row r="41" spans="1:6" customHeight="1">
      <c r="A41" s="16" t="s">
        <v>1307</v>
      </c>
      <c r="B41" s="3" t="s">
        <v>1308</v>
      </c>
      <c r="C41" s="17" t="s">
        <v>1309</v>
      </c>
      <c r="D41" s="9" t="s">
        <v>1310</v>
      </c>
      <c r="E41" s="17" t="s">
        <v>1311</v>
      </c>
      <c r="F41" s="9" t="s">
        <v>1312</v>
      </c>
    </row>
    <row r="42" spans="1:6" customHeight="1">
      <c r="A42" s="16" t="s">
        <v>1313</v>
      </c>
      <c r="B42" s="3" t="s">
        <v>1314</v>
      </c>
      <c r="C42" s="17" t="s">
        <v>1315</v>
      </c>
      <c r="D42" s="9" t="s">
        <v>1316</v>
      </c>
      <c r="E42" s="17" t="s">
        <v>1317</v>
      </c>
      <c r="F42" s="9" t="s">
        <v>1318</v>
      </c>
    </row>
    <row r="43" spans="1:6" customHeight="1">
      <c r="A43" s="16" t="s">
        <v>1319</v>
      </c>
      <c r="B43" s="3" t="s">
        <v>1320</v>
      </c>
      <c r="C43" s="17" t="s">
        <v>1321</v>
      </c>
      <c r="D43" s="9" t="s">
        <v>1322</v>
      </c>
      <c r="E43" s="17" t="s">
        <v>1323</v>
      </c>
      <c r="F43" s="9" t="s">
        <v>1324</v>
      </c>
    </row>
    <row r="44" spans="1:6" customHeight="1">
      <c r="A44" s="16" t="s">
        <v>1325</v>
      </c>
      <c r="B44" s="3" t="s">
        <v>1326</v>
      </c>
      <c r="C44" s="17" t="s">
        <v>1327</v>
      </c>
      <c r="D44" s="9" t="s">
        <v>1328</v>
      </c>
      <c r="E44" s="17" t="s">
        <v>1329</v>
      </c>
      <c r="F44" s="9" t="s">
        <v>1330</v>
      </c>
    </row>
    <row r="45" spans="1:6" customHeight="1">
      <c r="A45" s="16" t="s">
        <v>1331</v>
      </c>
      <c r="B45" s="3" t="s">
        <v>1332</v>
      </c>
      <c r="C45" s="17" t="s">
        <v>1333</v>
      </c>
      <c r="D45" s="9" t="s">
        <v>1334</v>
      </c>
      <c r="E45" s="17" t="s">
        <v>1335</v>
      </c>
      <c r="F45" s="9" t="s">
        <v>1336</v>
      </c>
    </row>
    <row r="46" spans="1:6" customHeight="1">
      <c r="A46" s="16" t="s">
        <v>1337</v>
      </c>
      <c r="B46" s="3" t="s">
        <v>1338</v>
      </c>
      <c r="C46" s="17" t="s">
        <v>1339</v>
      </c>
      <c r="D46" s="9" t="s">
        <v>1340</v>
      </c>
      <c r="E46" s="17" t="s">
        <v>1341</v>
      </c>
      <c r="F46" s="9" t="s">
        <v>1342</v>
      </c>
    </row>
    <row r="47" spans="1:6" customHeight="1">
      <c r="A47" s="16" t="s">
        <v>1343</v>
      </c>
      <c r="B47" s="3" t="s">
        <v>1344</v>
      </c>
      <c r="C47" s="17" t="s">
        <v>1345</v>
      </c>
      <c r="D47" s="9" t="s">
        <v>1346</v>
      </c>
      <c r="E47" s="17" t="s">
        <v>1347</v>
      </c>
      <c r="F47" s="9" t="s">
        <v>1348</v>
      </c>
    </row>
    <row r="48" spans="1:6" customHeight="1">
      <c r="A48" s="16" t="s">
        <v>1349</v>
      </c>
      <c r="B48" s="3" t="s">
        <v>1350</v>
      </c>
      <c r="C48" s="17" t="s">
        <v>1351</v>
      </c>
      <c r="D48" s="9" t="s">
        <v>1352</v>
      </c>
      <c r="E48" s="17" t="s">
        <v>1353</v>
      </c>
      <c r="F48" s="9" t="s">
        <v>1354</v>
      </c>
    </row>
    <row r="49" spans="1:6" customHeight="1">
      <c r="A49" s="16" t="s">
        <v>1355</v>
      </c>
      <c r="B49" s="3" t="s">
        <v>1356</v>
      </c>
      <c r="C49" s="17" t="s">
        <v>1357</v>
      </c>
      <c r="D49" s="9" t="s">
        <v>1358</v>
      </c>
      <c r="E49" s="17" t="s">
        <v>1359</v>
      </c>
      <c r="F49" s="9" t="s">
        <v>1360</v>
      </c>
    </row>
    <row r="50" spans="1:6" customHeight="1">
      <c r="A50" s="16" t="s">
        <v>1361</v>
      </c>
      <c r="B50" s="3" t="s">
        <v>1362</v>
      </c>
      <c r="C50" s="17" t="s">
        <v>1363</v>
      </c>
      <c r="D50" s="9" t="s">
        <v>1364</v>
      </c>
      <c r="E50" s="17" t="s">
        <v>1365</v>
      </c>
      <c r="F50" s="9" t="s">
        <v>1366</v>
      </c>
    </row>
    <row r="51" spans="1:6" customHeight="1">
      <c r="A51" s="16" t="s">
        <v>1367</v>
      </c>
      <c r="B51" s="3" t="s">
        <v>1368</v>
      </c>
      <c r="C51" s="17" t="s">
        <v>1369</v>
      </c>
      <c r="D51" s="9" t="s">
        <v>1370</v>
      </c>
      <c r="E51" s="17" t="s">
        <v>1371</v>
      </c>
      <c r="F51" s="9" t="s">
        <v>1372</v>
      </c>
    </row>
    <row r="52" spans="1:6" customHeight="1">
      <c r="A52" s="16" t="s">
        <v>1373</v>
      </c>
      <c r="B52" s="3" t="s">
        <v>1374</v>
      </c>
      <c r="C52" s="17" t="s">
        <v>1375</v>
      </c>
      <c r="D52" s="9" t="s">
        <v>1376</v>
      </c>
      <c r="E52" s="17" t="s">
        <v>1377</v>
      </c>
      <c r="F52" s="9" t="s">
        <v>1378</v>
      </c>
    </row>
    <row r="53" spans="1:6" customHeight="1">
      <c r="A53" s="16" t="s">
        <v>1379</v>
      </c>
      <c r="B53" s="3" t="s">
        <v>1380</v>
      </c>
      <c r="C53" s="17" t="s">
        <v>1381</v>
      </c>
      <c r="D53" s="9" t="s">
        <v>1382</v>
      </c>
      <c r="E53" s="17" t="s">
        <v>1383</v>
      </c>
      <c r="F53" s="9" t="s">
        <v>1384</v>
      </c>
    </row>
    <row r="54" spans="1:6" customHeight="1">
      <c r="A54" s="16" t="s">
        <v>1385</v>
      </c>
      <c r="B54" s="3" t="s">
        <v>1386</v>
      </c>
      <c r="C54" s="17" t="s">
        <v>1387</v>
      </c>
      <c r="D54" s="9" t="s">
        <v>1388</v>
      </c>
      <c r="E54" s="17" t="s">
        <v>1389</v>
      </c>
      <c r="F54" s="9" t="s">
        <v>1390</v>
      </c>
    </row>
    <row r="55" spans="1:6" customHeight="1">
      <c r="A55" s="16" t="s">
        <v>1391</v>
      </c>
      <c r="B55" s="3" t="s">
        <v>1392</v>
      </c>
      <c r="C55" s="17" t="s">
        <v>1393</v>
      </c>
      <c r="D55" s="9" t="s">
        <v>1394</v>
      </c>
      <c r="E55" s="17" t="s">
        <v>1395</v>
      </c>
      <c r="F55" s="9" t="s">
        <v>1396</v>
      </c>
    </row>
    <row r="56" spans="1:6" customHeight="1">
      <c r="A56" s="16" t="s">
        <v>1397</v>
      </c>
      <c r="B56" s="3" t="s">
        <v>1398</v>
      </c>
      <c r="C56" s="17" t="s">
        <v>1399</v>
      </c>
      <c r="D56" s="9" t="s">
        <v>1400</v>
      </c>
      <c r="E56" s="17" t="s">
        <v>1401</v>
      </c>
      <c r="F56" s="9" t="s">
        <v>1402</v>
      </c>
    </row>
    <row r="57" spans="1:6" customHeight="1">
      <c r="A57" s="16" t="s">
        <v>1403</v>
      </c>
      <c r="B57" s="3" t="s">
        <v>1404</v>
      </c>
      <c r="C57" s="17" t="s">
        <v>1405</v>
      </c>
      <c r="D57" s="9" t="s">
        <v>1406</v>
      </c>
      <c r="E57" s="17" t="s">
        <v>1407</v>
      </c>
      <c r="F57" s="9" t="s">
        <v>1408</v>
      </c>
    </row>
    <row r="58" spans="1:6" customHeight="1">
      <c r="A58" s="16" t="s">
        <v>1409</v>
      </c>
      <c r="B58" s="3" t="s">
        <v>1410</v>
      </c>
      <c r="C58" s="17" t="s">
        <v>1411</v>
      </c>
      <c r="D58" s="9" t="s">
        <v>1412</v>
      </c>
      <c r="E58" s="17" t="s">
        <v>1413</v>
      </c>
      <c r="F58" s="9" t="s">
        <v>1414</v>
      </c>
    </row>
    <row r="59" spans="1:6" customHeight="1">
      <c r="A59" s="16" t="s">
        <v>1415</v>
      </c>
      <c r="B59" s="3" t="s">
        <v>1416</v>
      </c>
      <c r="C59" s="17" t="s">
        <v>1417</v>
      </c>
      <c r="D59" s="9" t="s">
        <v>1418</v>
      </c>
      <c r="E59" s="17" t="s">
        <v>1419</v>
      </c>
      <c r="F59" s="9" t="s">
        <v>1420</v>
      </c>
    </row>
    <row r="60" spans="1:6" customHeight="1">
      <c r="A60" s="16" t="s">
        <v>1421</v>
      </c>
      <c r="B60" s="3" t="s">
        <v>1422</v>
      </c>
      <c r="C60" s="17" t="s">
        <v>1423</v>
      </c>
      <c r="D60" s="9" t="s">
        <v>1424</v>
      </c>
      <c r="E60" s="17" t="s">
        <v>1425</v>
      </c>
      <c r="F60" s="9" t="s">
        <v>1426</v>
      </c>
    </row>
  </sheetData>
  <sheetProtection formatCells="0" formatColumns="0" formatRows="0" insertColumns="0" insertRows="0" insertHyperlinks="0" deleteColumns="0" deleteRows="0" sort="0" autoFilter="0" pivotTables="0"/>
  <autoFilter ref="A4:F4"/>
  <mergeCells count="3">
    <mergeCell ref="A1:F1"/>
    <mergeCell ref="A2:F2"/>
    <mergeCell ref="A3:F3"/>
  </mergeCells>
  <pageMargins left="0.7" right="0.7" top="0.75" bottom="0.75" header="0.3" footer="0.3"/>
  <pageSetup orientation="portrait"/>
  <headerFooter alignWithMargins="0"/>
  <ignoredErrors>
    <ignoredError sqref="A1:F60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40"/>
  <sheetViews>
    <sheetView showRuler="0" zoomScaleNormal="100" workbookViewId="0"/>
  </sheetViews>
  <sheetFormatPr defaultRowHeight="32.4" outlineLevelRow="1"/>
  <cols>
    <col min="1" max="1" width="14.444444444444" customWidth="1"/>
    <col min="2" max="2" width="22.222222222222" customWidth="1"/>
    <col min="3" max="3" width="20" customWidth="1"/>
    <col min="4" max="4" width="72.222222222222" customWidth="1"/>
    <col min="5" max="5" width="16.666666666667" customWidth="1"/>
    <col min="6" max="6" width="66.666666666667" customWidth="1"/>
  </cols>
  <sheetData>
    <row r="1" spans="1:6" customHeight="1">
      <c r="A1" s="9">
        <f>HYPERLINK("#'Тематики'!A1","/Вернуться
\в оглавление")</f>
      </c>
      <c r="B1" s="9"/>
      <c r="C1" s="9"/>
      <c r="D1" s="9"/>
      <c r="E1" s="9"/>
      <c r="F1" s="9"/>
    </row>
    <row r="2" spans="1:6" s="18" customFormat="1" customHeight="1">
      <c r="A2" s="19">
        <f>HYPERLINK("mailto:info@itctraining.ru","Не нашли нужную программу?
Обязательно пришлите нам запрос на интересующую Вас тему на почту info@itctraining.ru с темой 'Запрос'.")</f>
      </c>
      <c r="B2" s="19"/>
      <c r="C2" s="19"/>
      <c r="D2" s="19"/>
      <c r="E2" s="19"/>
      <c r="F2" s="19"/>
    </row>
    <row r="3" spans="1:6" s="20" customFormat="1" ht="60" customHeight="1">
      <c r="A3" s="21" t="s">
        <v>1427</v>
      </c>
      <c r="B3" s="21"/>
      <c r="C3" s="21"/>
      <c r="D3" s="21"/>
      <c r="E3" s="21"/>
      <c r="F3" s="21"/>
    </row>
    <row r="4" spans="1:6" s="14" customFormat="1" ht="45" customHeight="1">
      <c r="A4" s="15" t="s">
        <v>1428</v>
      </c>
      <c r="B4" s="15" t="s">
        <v>1429</v>
      </c>
      <c r="C4" s="15" t="s">
        <v>1430</v>
      </c>
      <c r="D4" s="15" t="s">
        <v>1431</v>
      </c>
      <c r="E4" s="15" t="s">
        <v>1432</v>
      </c>
      <c r="F4" s="15" t="s">
        <v>1433</v>
      </c>
    </row>
    <row r="5" spans="1:6" customHeight="1">
      <c r="A5" s="16" t="s">
        <v>1434</v>
      </c>
      <c r="B5" s="3" t="s">
        <v>1435</v>
      </c>
      <c r="C5" s="17" t="s">
        <v>1436</v>
      </c>
      <c r="D5" s="9" t="s">
        <v>1437</v>
      </c>
      <c r="E5" s="17" t="s">
        <v>1438</v>
      </c>
      <c r="F5" s="9" t="s">
        <v>1439</v>
      </c>
    </row>
    <row r="6" spans="1:6" customHeight="1">
      <c r="A6" s="16" t="s">
        <v>1440</v>
      </c>
      <c r="B6" s="3" t="s">
        <v>1441</v>
      </c>
      <c r="C6" s="17" t="s">
        <v>1442</v>
      </c>
      <c r="D6" s="9" t="s">
        <v>1443</v>
      </c>
      <c r="E6" s="17" t="s">
        <v>1444</v>
      </c>
      <c r="F6" s="9" t="s">
        <v>1445</v>
      </c>
    </row>
    <row r="7" spans="1:6" customHeight="1">
      <c r="A7" s="16" t="s">
        <v>1446</v>
      </c>
      <c r="B7" s="3" t="s">
        <v>1447</v>
      </c>
      <c r="C7" s="17" t="s">
        <v>1448</v>
      </c>
      <c r="D7" s="9" t="s">
        <v>1449</v>
      </c>
      <c r="E7" s="17" t="s">
        <v>1450</v>
      </c>
      <c r="F7" s="9" t="s">
        <v>1451</v>
      </c>
    </row>
    <row r="8" spans="1:6" customHeight="1">
      <c r="A8" s="16" t="s">
        <v>1452</v>
      </c>
      <c r="B8" s="3" t="s">
        <v>1453</v>
      </c>
      <c r="C8" s="17" t="s">
        <v>1454</v>
      </c>
      <c r="D8" s="9" t="s">
        <v>1455</v>
      </c>
      <c r="E8" s="17" t="s">
        <v>1456</v>
      </c>
      <c r="F8" s="9" t="s">
        <v>1457</v>
      </c>
    </row>
    <row r="9" spans="1:6" customHeight="1">
      <c r="A9" s="16" t="s">
        <v>1458</v>
      </c>
      <c r="B9" s="3" t="s">
        <v>1459</v>
      </c>
      <c r="C9" s="17" t="s">
        <v>1460</v>
      </c>
      <c r="D9" s="9" t="s">
        <v>1461</v>
      </c>
      <c r="E9" s="17" t="s">
        <v>1462</v>
      </c>
      <c r="F9" s="9" t="s">
        <v>1463</v>
      </c>
    </row>
    <row r="10" spans="1:6" customHeight="1">
      <c r="A10" s="16" t="s">
        <v>1464</v>
      </c>
      <c r="B10" s="3" t="s">
        <v>1465</v>
      </c>
      <c r="C10" s="17" t="s">
        <v>1466</v>
      </c>
      <c r="D10" s="9" t="s">
        <v>1467</v>
      </c>
      <c r="E10" s="17" t="s">
        <v>1468</v>
      </c>
      <c r="F10" s="9" t="s">
        <v>1469</v>
      </c>
    </row>
    <row r="11" spans="1:6" customHeight="1">
      <c r="A11" s="16" t="s">
        <v>1470</v>
      </c>
      <c r="B11" s="3" t="s">
        <v>1471</v>
      </c>
      <c r="C11" s="17" t="s">
        <v>1472</v>
      </c>
      <c r="D11" s="9" t="s">
        <v>1473</v>
      </c>
      <c r="E11" s="17" t="s">
        <v>1474</v>
      </c>
      <c r="F11" s="9" t="s">
        <v>1475</v>
      </c>
    </row>
    <row r="12" spans="1:6" customHeight="1">
      <c r="A12" s="16" t="s">
        <v>1476</v>
      </c>
      <c r="B12" s="3" t="s">
        <v>1477</v>
      </c>
      <c r="C12" s="17" t="s">
        <v>1478</v>
      </c>
      <c r="D12" s="9" t="s">
        <v>1479</v>
      </c>
      <c r="E12" s="17" t="s">
        <v>1480</v>
      </c>
      <c r="F12" s="9" t="s">
        <v>1481</v>
      </c>
    </row>
    <row r="13" spans="1:6" customHeight="1">
      <c r="A13" s="16" t="s">
        <v>1482</v>
      </c>
      <c r="B13" s="3" t="s">
        <v>1483</v>
      </c>
      <c r="C13" s="17" t="s">
        <v>1484</v>
      </c>
      <c r="D13" s="9" t="s">
        <v>1485</v>
      </c>
      <c r="E13" s="17" t="s">
        <v>1486</v>
      </c>
      <c r="F13" s="9" t="s">
        <v>1487</v>
      </c>
    </row>
    <row r="14" spans="1:6" customHeight="1">
      <c r="A14" s="16" t="s">
        <v>1488</v>
      </c>
      <c r="B14" s="3" t="s">
        <v>1489</v>
      </c>
      <c r="C14" s="17" t="s">
        <v>1490</v>
      </c>
      <c r="D14" s="9" t="s">
        <v>1491</v>
      </c>
      <c r="E14" s="17" t="s">
        <v>1492</v>
      </c>
      <c r="F14" s="9" t="s">
        <v>1493</v>
      </c>
    </row>
    <row r="15" spans="1:6" customHeight="1">
      <c r="A15" s="16" t="s">
        <v>1494</v>
      </c>
      <c r="B15" s="3" t="s">
        <v>1495</v>
      </c>
      <c r="C15" s="17" t="s">
        <v>1496</v>
      </c>
      <c r="D15" s="9" t="s">
        <v>1497</v>
      </c>
      <c r="E15" s="17" t="s">
        <v>1498</v>
      </c>
      <c r="F15" s="9" t="s">
        <v>1499</v>
      </c>
    </row>
    <row r="16" spans="1:6" customHeight="1">
      <c r="A16" s="16" t="s">
        <v>1500</v>
      </c>
      <c r="B16" s="3" t="s">
        <v>1501</v>
      </c>
      <c r="C16" s="17" t="s">
        <v>1502</v>
      </c>
      <c r="D16" s="9" t="s">
        <v>1503</v>
      </c>
      <c r="E16" s="17" t="s">
        <v>1504</v>
      </c>
      <c r="F16" s="9" t="s">
        <v>1505</v>
      </c>
    </row>
    <row r="17" spans="1:6" customHeight="1">
      <c r="A17" s="16" t="s">
        <v>1506</v>
      </c>
      <c r="B17" s="3" t="s">
        <v>1507</v>
      </c>
      <c r="C17" s="17" t="s">
        <v>1508</v>
      </c>
      <c r="D17" s="9" t="s">
        <v>1509</v>
      </c>
      <c r="E17" s="17" t="s">
        <v>1510</v>
      </c>
      <c r="F17" s="9" t="s">
        <v>1511</v>
      </c>
    </row>
    <row r="18" spans="1:6" customHeight="1">
      <c r="A18" s="16" t="s">
        <v>1512</v>
      </c>
      <c r="B18" s="3" t="s">
        <v>1513</v>
      </c>
      <c r="C18" s="17" t="s">
        <v>1514</v>
      </c>
      <c r="D18" s="9" t="s">
        <v>1515</v>
      </c>
      <c r="E18" s="17" t="s">
        <v>1516</v>
      </c>
      <c r="F18" s="9" t="s">
        <v>1517</v>
      </c>
    </row>
    <row r="19" spans="1:6" customHeight="1">
      <c r="A19" s="16" t="s">
        <v>1518</v>
      </c>
      <c r="B19" s="3" t="s">
        <v>1519</v>
      </c>
      <c r="C19" s="17" t="s">
        <v>1520</v>
      </c>
      <c r="D19" s="9" t="s">
        <v>1521</v>
      </c>
      <c r="E19" s="17" t="s">
        <v>1522</v>
      </c>
      <c r="F19" s="9" t="s">
        <v>1523</v>
      </c>
    </row>
    <row r="20" spans="1:6" customHeight="1">
      <c r="A20" s="16" t="s">
        <v>1524</v>
      </c>
      <c r="B20" s="3" t="s">
        <v>1525</v>
      </c>
      <c r="C20" s="17" t="s">
        <v>1526</v>
      </c>
      <c r="D20" s="9" t="s">
        <v>1527</v>
      </c>
      <c r="E20" s="17" t="s">
        <v>1528</v>
      </c>
      <c r="F20" s="9" t="s">
        <v>1529</v>
      </c>
    </row>
    <row r="21" spans="1:6" customHeight="1">
      <c r="A21" s="16" t="s">
        <v>1530</v>
      </c>
      <c r="B21" s="3" t="s">
        <v>1531</v>
      </c>
      <c r="C21" s="17" t="s">
        <v>1532</v>
      </c>
      <c r="D21" s="9" t="s">
        <v>1533</v>
      </c>
      <c r="E21" s="17" t="s">
        <v>1534</v>
      </c>
      <c r="F21" s="9" t="s">
        <v>1535</v>
      </c>
    </row>
    <row r="22" spans="1:6" customHeight="1">
      <c r="A22" s="16" t="s">
        <v>1536</v>
      </c>
      <c r="B22" s="3" t="s">
        <v>1537</v>
      </c>
      <c r="C22" s="17" t="s">
        <v>1538</v>
      </c>
      <c r="D22" s="9" t="s">
        <v>1539</v>
      </c>
      <c r="E22" s="17" t="s">
        <v>1540</v>
      </c>
      <c r="F22" s="9" t="s">
        <v>1541</v>
      </c>
    </row>
    <row r="23" spans="1:6" customHeight="1">
      <c r="A23" s="16" t="s">
        <v>1542</v>
      </c>
      <c r="B23" s="3" t="s">
        <v>1543</v>
      </c>
      <c r="C23" s="17" t="s">
        <v>1544</v>
      </c>
      <c r="D23" s="9" t="s">
        <v>1545</v>
      </c>
      <c r="E23" s="17" t="s">
        <v>1546</v>
      </c>
      <c r="F23" s="9" t="s">
        <v>1547</v>
      </c>
    </row>
    <row r="24" spans="1:6" customHeight="1">
      <c r="A24" s="16" t="s">
        <v>1548</v>
      </c>
      <c r="B24" s="3" t="s">
        <v>1549</v>
      </c>
      <c r="C24" s="17" t="s">
        <v>1550</v>
      </c>
      <c r="D24" s="9" t="s">
        <v>1551</v>
      </c>
      <c r="E24" s="17" t="s">
        <v>1552</v>
      </c>
      <c r="F24" s="9" t="s">
        <v>1553</v>
      </c>
    </row>
    <row r="25" spans="1:6" customHeight="1">
      <c r="A25" s="16" t="s">
        <v>1554</v>
      </c>
      <c r="B25" s="3" t="s">
        <v>1555</v>
      </c>
      <c r="C25" s="17" t="s">
        <v>1556</v>
      </c>
      <c r="D25" s="9" t="s">
        <v>1557</v>
      </c>
      <c r="E25" s="17" t="s">
        <v>1558</v>
      </c>
      <c r="F25" s="9" t="s">
        <v>1559</v>
      </c>
    </row>
    <row r="26" spans="1:6" customHeight="1">
      <c r="A26" s="16" t="s">
        <v>1560</v>
      </c>
      <c r="B26" s="3" t="s">
        <v>1561</v>
      </c>
      <c r="C26" s="17" t="s">
        <v>1562</v>
      </c>
      <c r="D26" s="9" t="s">
        <v>1563</v>
      </c>
      <c r="E26" s="17" t="s">
        <v>1564</v>
      </c>
      <c r="F26" s="9" t="s">
        <v>1565</v>
      </c>
    </row>
    <row r="27" spans="1:6" customHeight="1">
      <c r="A27" s="16" t="s">
        <v>1566</v>
      </c>
      <c r="B27" s="3" t="s">
        <v>1567</v>
      </c>
      <c r="C27" s="17" t="s">
        <v>1568</v>
      </c>
      <c r="D27" s="9" t="s">
        <v>1569</v>
      </c>
      <c r="E27" s="17" t="s">
        <v>1570</v>
      </c>
      <c r="F27" s="9" t="s">
        <v>1571</v>
      </c>
    </row>
    <row r="28" spans="1:6" customHeight="1">
      <c r="A28" s="16" t="s">
        <v>1572</v>
      </c>
      <c r="B28" s="3" t="s">
        <v>1573</v>
      </c>
      <c r="C28" s="17" t="s">
        <v>1574</v>
      </c>
      <c r="D28" s="9" t="s">
        <v>1575</v>
      </c>
      <c r="E28" s="17" t="s">
        <v>1576</v>
      </c>
      <c r="F28" s="9" t="s">
        <v>1577</v>
      </c>
    </row>
    <row r="29" spans="1:6" customHeight="1">
      <c r="A29" s="16" t="s">
        <v>1578</v>
      </c>
      <c r="B29" s="3" t="s">
        <v>1579</v>
      </c>
      <c r="C29" s="17" t="s">
        <v>1580</v>
      </c>
      <c r="D29" s="9" t="s">
        <v>1581</v>
      </c>
      <c r="E29" s="17" t="s">
        <v>1582</v>
      </c>
      <c r="F29" s="9" t="s">
        <v>1583</v>
      </c>
    </row>
    <row r="30" spans="1:6" customHeight="1">
      <c r="A30" s="16" t="s">
        <v>1584</v>
      </c>
      <c r="B30" s="3" t="s">
        <v>1585</v>
      </c>
      <c r="C30" s="17" t="s">
        <v>1586</v>
      </c>
      <c r="D30" s="9" t="s">
        <v>1587</v>
      </c>
      <c r="E30" s="17" t="s">
        <v>1588</v>
      </c>
      <c r="F30" s="9" t="s">
        <v>1589</v>
      </c>
    </row>
    <row r="31" spans="1:6" customHeight="1">
      <c r="A31" s="16" t="s">
        <v>1590</v>
      </c>
      <c r="B31" s="3" t="s">
        <v>1591</v>
      </c>
      <c r="C31" s="17" t="s">
        <v>1592</v>
      </c>
      <c r="D31" s="9" t="s">
        <v>1593</v>
      </c>
      <c r="E31" s="17" t="s">
        <v>1594</v>
      </c>
      <c r="F31" s="9" t="s">
        <v>1595</v>
      </c>
    </row>
    <row r="32" spans="1:6" customHeight="1">
      <c r="A32" s="16" t="s">
        <v>1596</v>
      </c>
      <c r="B32" s="3" t="s">
        <v>1597</v>
      </c>
      <c r="C32" s="17" t="s">
        <v>1598</v>
      </c>
      <c r="D32" s="9" t="s">
        <v>1599</v>
      </c>
      <c r="E32" s="17" t="s">
        <v>1600</v>
      </c>
      <c r="F32" s="9" t="s">
        <v>1601</v>
      </c>
    </row>
    <row r="33" spans="1:6" customHeight="1">
      <c r="A33" s="16" t="s">
        <v>1602</v>
      </c>
      <c r="B33" s="3" t="s">
        <v>1603</v>
      </c>
      <c r="C33" s="17" t="s">
        <v>1604</v>
      </c>
      <c r="D33" s="9" t="s">
        <v>1605</v>
      </c>
      <c r="E33" s="17" t="s">
        <v>1606</v>
      </c>
      <c r="F33" s="9" t="s">
        <v>1607</v>
      </c>
    </row>
    <row r="34" spans="1:6" customHeight="1">
      <c r="A34" s="16" t="s">
        <v>1608</v>
      </c>
      <c r="B34" s="3" t="s">
        <v>1609</v>
      </c>
      <c r="C34" s="17" t="s">
        <v>1610</v>
      </c>
      <c r="D34" s="9" t="s">
        <v>1611</v>
      </c>
      <c r="E34" s="17" t="s">
        <v>1612</v>
      </c>
      <c r="F34" s="9" t="s">
        <v>1613</v>
      </c>
    </row>
    <row r="35" spans="1:6" customHeight="1">
      <c r="A35" s="16" t="s">
        <v>1614</v>
      </c>
      <c r="B35" s="3" t="s">
        <v>1615</v>
      </c>
      <c r="C35" s="17" t="s">
        <v>1616</v>
      </c>
      <c r="D35" s="9" t="s">
        <v>1617</v>
      </c>
      <c r="E35" s="17" t="s">
        <v>1618</v>
      </c>
      <c r="F35" s="9" t="s">
        <v>1619</v>
      </c>
    </row>
    <row r="36" spans="1:6" customHeight="1">
      <c r="A36" s="16" t="s">
        <v>1620</v>
      </c>
      <c r="B36" s="3" t="s">
        <v>1621</v>
      </c>
      <c r="C36" s="17" t="s">
        <v>1622</v>
      </c>
      <c r="D36" s="9" t="s">
        <v>1623</v>
      </c>
      <c r="E36" s="17" t="s">
        <v>1624</v>
      </c>
      <c r="F36" s="9" t="s">
        <v>1625</v>
      </c>
    </row>
    <row r="37" spans="1:6" customHeight="1">
      <c r="A37" s="16" t="s">
        <v>1626</v>
      </c>
      <c r="B37" s="3" t="s">
        <v>1627</v>
      </c>
      <c r="C37" s="17" t="s">
        <v>1628</v>
      </c>
      <c r="D37" s="9" t="s">
        <v>1629</v>
      </c>
      <c r="E37" s="17" t="s">
        <v>1630</v>
      </c>
      <c r="F37" s="9" t="s">
        <v>1631</v>
      </c>
    </row>
    <row r="38" spans="1:6" customHeight="1">
      <c r="A38" s="16" t="s">
        <v>1632</v>
      </c>
      <c r="B38" s="3" t="s">
        <v>1633</v>
      </c>
      <c r="C38" s="17" t="s">
        <v>1634</v>
      </c>
      <c r="D38" s="9" t="s">
        <v>1635</v>
      </c>
      <c r="E38" s="17" t="s">
        <v>1636</v>
      </c>
      <c r="F38" s="9" t="s">
        <v>1637</v>
      </c>
    </row>
    <row r="39" spans="1:6" customHeight="1">
      <c r="A39" s="16" t="s">
        <v>1638</v>
      </c>
      <c r="B39" s="3" t="s">
        <v>1639</v>
      </c>
      <c r="C39" s="17" t="s">
        <v>1640</v>
      </c>
      <c r="D39" s="9" t="s">
        <v>1641</v>
      </c>
      <c r="E39" s="17" t="s">
        <v>1642</v>
      </c>
      <c r="F39" s="9" t="s">
        <v>1643</v>
      </c>
    </row>
    <row r="40" spans="1:6" customHeight="1">
      <c r="A40" s="16" t="s">
        <v>1644</v>
      </c>
      <c r="B40" s="3" t="s">
        <v>1645</v>
      </c>
      <c r="C40" s="17" t="s">
        <v>1646</v>
      </c>
      <c r="D40" s="9" t="s">
        <v>1647</v>
      </c>
      <c r="E40" s="17" t="s">
        <v>1648</v>
      </c>
      <c r="F40" s="9" t="s">
        <v>1649</v>
      </c>
    </row>
  </sheetData>
  <sheetProtection formatCells="0" formatColumns="0" formatRows="0" insertColumns="0" insertRows="0" insertHyperlinks="0" deleteColumns="0" deleteRows="0" sort="0" autoFilter="0" pivotTables="0"/>
  <autoFilter ref="A4:F4"/>
  <mergeCells count="3">
    <mergeCell ref="A1:F1"/>
    <mergeCell ref="A2:F2"/>
    <mergeCell ref="A3:F3"/>
  </mergeCells>
  <pageMargins left="0.7" right="0.7" top="0.75" bottom="0.75" header="0.3" footer="0.3"/>
  <pageSetup orientation="portrait"/>
  <headerFooter alignWithMargins="0"/>
  <ignoredErrors>
    <ignoredError sqref="A1:F40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33"/>
  <sheetViews>
    <sheetView showRuler="0" zoomScaleNormal="100" workbookViewId="0"/>
  </sheetViews>
  <sheetFormatPr defaultRowHeight="32.4" outlineLevelRow="1"/>
  <cols>
    <col min="1" max="1" width="14.444444444444" customWidth="1"/>
    <col min="2" max="2" width="22.222222222222" customWidth="1"/>
    <col min="3" max="3" width="20" customWidth="1"/>
    <col min="4" max="4" width="72.222222222222" customWidth="1"/>
    <col min="5" max="5" width="16.666666666667" customWidth="1"/>
    <col min="6" max="6" width="66.666666666667" customWidth="1"/>
  </cols>
  <sheetData>
    <row r="1" spans="1:6" customHeight="1">
      <c r="A1" s="9">
        <f>HYPERLINK("#'Тематики'!A1","/Вернуться
\в оглавление")</f>
      </c>
      <c r="B1" s="9"/>
      <c r="C1" s="9"/>
      <c r="D1" s="9"/>
      <c r="E1" s="9"/>
      <c r="F1" s="9"/>
    </row>
    <row r="2" spans="1:6" s="10" customFormat="1" customHeight="1">
      <c r="A2" s="11">
        <f>HYPERLINK("mailto:info@itctraining.ru","Не нашли нужную программу?
Обязательно пришлите нам запрос на интересующую Вас тему на почту info@itctraining.ru с темой 'Запрос'.")</f>
      </c>
      <c r="B2" s="11"/>
      <c r="C2" s="11"/>
      <c r="D2" s="11"/>
      <c r="E2" s="11"/>
      <c r="F2" s="11"/>
    </row>
    <row r="3" spans="1:6" s="20" customFormat="1" ht="60" customHeight="1">
      <c r="A3" s="21" t="s">
        <v>1650</v>
      </c>
      <c r="B3" s="21"/>
      <c r="C3" s="21"/>
      <c r="D3" s="21"/>
      <c r="E3" s="21"/>
      <c r="F3" s="21"/>
    </row>
    <row r="4" spans="1:6" s="14" customFormat="1" ht="45" customHeight="1">
      <c r="A4" s="15" t="s">
        <v>1651</v>
      </c>
      <c r="B4" s="15" t="s">
        <v>1652</v>
      </c>
      <c r="C4" s="15" t="s">
        <v>1653</v>
      </c>
      <c r="D4" s="15" t="s">
        <v>1654</v>
      </c>
      <c r="E4" s="15" t="s">
        <v>1655</v>
      </c>
      <c r="F4" s="15" t="s">
        <v>1656</v>
      </c>
    </row>
    <row r="5" spans="1:6" customHeight="1">
      <c r="A5" s="16" t="s">
        <v>1657</v>
      </c>
      <c r="B5" s="3" t="s">
        <v>1658</v>
      </c>
      <c r="C5" s="17" t="s">
        <v>1659</v>
      </c>
      <c r="D5" s="9" t="s">
        <v>1660</v>
      </c>
      <c r="E5" s="17" t="s">
        <v>1661</v>
      </c>
      <c r="F5" s="9" t="s">
        <v>1662</v>
      </c>
    </row>
    <row r="6" spans="1:6" customHeight="1">
      <c r="A6" s="16" t="s">
        <v>1663</v>
      </c>
      <c r="B6" s="3" t="s">
        <v>1664</v>
      </c>
      <c r="C6" s="17" t="s">
        <v>1665</v>
      </c>
      <c r="D6" s="9" t="s">
        <v>1666</v>
      </c>
      <c r="E6" s="17" t="s">
        <v>1667</v>
      </c>
      <c r="F6" s="9" t="s">
        <v>1668</v>
      </c>
    </row>
    <row r="7" spans="1:6" customHeight="1">
      <c r="A7" s="16" t="s">
        <v>1669</v>
      </c>
      <c r="B7" s="3" t="s">
        <v>1670</v>
      </c>
      <c r="C7" s="17" t="s">
        <v>1671</v>
      </c>
      <c r="D7" s="9" t="s">
        <v>1672</v>
      </c>
      <c r="E7" s="17" t="s">
        <v>1673</v>
      </c>
      <c r="F7" s="9" t="s">
        <v>1674</v>
      </c>
    </row>
    <row r="8" spans="1:6" customHeight="1">
      <c r="A8" s="16" t="s">
        <v>1675</v>
      </c>
      <c r="B8" s="3" t="s">
        <v>1676</v>
      </c>
      <c r="C8" s="17" t="s">
        <v>1677</v>
      </c>
      <c r="D8" s="9" t="s">
        <v>1678</v>
      </c>
      <c r="E8" s="17" t="s">
        <v>1679</v>
      </c>
      <c r="F8" s="9" t="s">
        <v>1680</v>
      </c>
    </row>
    <row r="9" spans="1:6" customHeight="1">
      <c r="A9" s="16" t="s">
        <v>1681</v>
      </c>
      <c r="B9" s="3" t="s">
        <v>1682</v>
      </c>
      <c r="C9" s="17" t="s">
        <v>1683</v>
      </c>
      <c r="D9" s="9" t="s">
        <v>1684</v>
      </c>
      <c r="E9" s="17" t="s">
        <v>1685</v>
      </c>
      <c r="F9" s="9" t="s">
        <v>1686</v>
      </c>
    </row>
    <row r="10" spans="1:6" customHeight="1">
      <c r="A10" s="16" t="s">
        <v>1687</v>
      </c>
      <c r="B10" s="3" t="s">
        <v>1688</v>
      </c>
      <c r="C10" s="17" t="s">
        <v>1689</v>
      </c>
      <c r="D10" s="9" t="s">
        <v>1690</v>
      </c>
      <c r="E10" s="17" t="s">
        <v>1691</v>
      </c>
      <c r="F10" s="9" t="s">
        <v>1692</v>
      </c>
    </row>
    <row r="11" spans="1:6" customHeight="1">
      <c r="A11" s="16" t="s">
        <v>1693</v>
      </c>
      <c r="B11" s="3" t="s">
        <v>1694</v>
      </c>
      <c r="C11" s="17" t="s">
        <v>1695</v>
      </c>
      <c r="D11" s="9" t="s">
        <v>1696</v>
      </c>
      <c r="E11" s="17" t="s">
        <v>1697</v>
      </c>
      <c r="F11" s="9" t="s">
        <v>1698</v>
      </c>
    </row>
    <row r="12" spans="1:6" customHeight="1">
      <c r="A12" s="16" t="s">
        <v>1699</v>
      </c>
      <c r="B12" s="3" t="s">
        <v>1700</v>
      </c>
      <c r="C12" s="17" t="s">
        <v>1701</v>
      </c>
      <c r="D12" s="9" t="s">
        <v>1702</v>
      </c>
      <c r="E12" s="17" t="s">
        <v>1703</v>
      </c>
      <c r="F12" s="9" t="s">
        <v>1704</v>
      </c>
    </row>
    <row r="13" spans="1:6" customHeight="1">
      <c r="A13" s="16" t="s">
        <v>1705</v>
      </c>
      <c r="B13" s="3" t="s">
        <v>1706</v>
      </c>
      <c r="C13" s="17" t="s">
        <v>1707</v>
      </c>
      <c r="D13" s="9" t="s">
        <v>1708</v>
      </c>
      <c r="E13" s="17" t="s">
        <v>1709</v>
      </c>
      <c r="F13" s="9" t="s">
        <v>1710</v>
      </c>
    </row>
    <row r="14" spans="1:6" customHeight="1">
      <c r="A14" s="16" t="s">
        <v>1711</v>
      </c>
      <c r="B14" s="3" t="s">
        <v>1712</v>
      </c>
      <c r="C14" s="17" t="s">
        <v>1713</v>
      </c>
      <c r="D14" s="9" t="s">
        <v>1714</v>
      </c>
      <c r="E14" s="17" t="s">
        <v>1715</v>
      </c>
      <c r="F14" s="9" t="s">
        <v>1716</v>
      </c>
    </row>
    <row r="15" spans="1:6" customHeight="1">
      <c r="A15" s="16" t="s">
        <v>1717</v>
      </c>
      <c r="B15" s="3" t="s">
        <v>1718</v>
      </c>
      <c r="C15" s="17" t="s">
        <v>1719</v>
      </c>
      <c r="D15" s="9" t="s">
        <v>1720</v>
      </c>
      <c r="E15" s="17" t="s">
        <v>1721</v>
      </c>
      <c r="F15" s="9" t="s">
        <v>1722</v>
      </c>
    </row>
    <row r="16" spans="1:6" customHeight="1">
      <c r="A16" s="16" t="s">
        <v>1723</v>
      </c>
      <c r="B16" s="3" t="s">
        <v>1724</v>
      </c>
      <c r="C16" s="17" t="s">
        <v>1725</v>
      </c>
      <c r="D16" s="9" t="s">
        <v>1726</v>
      </c>
      <c r="E16" s="17" t="s">
        <v>1727</v>
      </c>
      <c r="F16" s="9" t="s">
        <v>1728</v>
      </c>
    </row>
    <row r="17" spans="1:6" customHeight="1">
      <c r="A17" s="16" t="s">
        <v>1729</v>
      </c>
      <c r="B17" s="3" t="s">
        <v>1730</v>
      </c>
      <c r="C17" s="17" t="s">
        <v>1731</v>
      </c>
      <c r="D17" s="9" t="s">
        <v>1732</v>
      </c>
      <c r="E17" s="17" t="s">
        <v>1733</v>
      </c>
      <c r="F17" s="9" t="s">
        <v>1734</v>
      </c>
    </row>
    <row r="18" spans="1:6" customHeight="1">
      <c r="A18" s="16" t="s">
        <v>1735</v>
      </c>
      <c r="B18" s="3" t="s">
        <v>1736</v>
      </c>
      <c r="C18" s="17" t="s">
        <v>1737</v>
      </c>
      <c r="D18" s="9" t="s">
        <v>1738</v>
      </c>
      <c r="E18" s="17" t="s">
        <v>1739</v>
      </c>
      <c r="F18" s="9" t="s">
        <v>1740</v>
      </c>
    </row>
    <row r="19" spans="1:6" customHeight="1">
      <c r="A19" s="16" t="s">
        <v>1741</v>
      </c>
      <c r="B19" s="3" t="s">
        <v>1742</v>
      </c>
      <c r="C19" s="17" t="s">
        <v>1743</v>
      </c>
      <c r="D19" s="9" t="s">
        <v>1744</v>
      </c>
      <c r="E19" s="17" t="s">
        <v>1745</v>
      </c>
      <c r="F19" s="9" t="s">
        <v>1746</v>
      </c>
    </row>
    <row r="20" spans="1:6" customHeight="1">
      <c r="A20" s="16" t="s">
        <v>1747</v>
      </c>
      <c r="B20" s="3" t="s">
        <v>1748</v>
      </c>
      <c r="C20" s="17" t="s">
        <v>1749</v>
      </c>
      <c r="D20" s="9" t="s">
        <v>1750</v>
      </c>
      <c r="E20" s="17" t="s">
        <v>1751</v>
      </c>
      <c r="F20" s="9" t="s">
        <v>1752</v>
      </c>
    </row>
    <row r="21" spans="1:6" customHeight="1">
      <c r="A21" s="16" t="s">
        <v>1753</v>
      </c>
      <c r="B21" s="3" t="s">
        <v>1754</v>
      </c>
      <c r="C21" s="17" t="s">
        <v>1755</v>
      </c>
      <c r="D21" s="9" t="s">
        <v>1756</v>
      </c>
      <c r="E21" s="17" t="s">
        <v>1757</v>
      </c>
      <c r="F21" s="9" t="s">
        <v>1758</v>
      </c>
    </row>
    <row r="22" spans="1:6" customHeight="1">
      <c r="A22" s="16" t="s">
        <v>1759</v>
      </c>
      <c r="B22" s="3" t="s">
        <v>1760</v>
      </c>
      <c r="C22" s="17" t="s">
        <v>1761</v>
      </c>
      <c r="D22" s="9" t="s">
        <v>1762</v>
      </c>
      <c r="E22" s="17" t="s">
        <v>1763</v>
      </c>
      <c r="F22" s="9" t="s">
        <v>1764</v>
      </c>
    </row>
    <row r="23" spans="1:6" customHeight="1">
      <c r="A23" s="16" t="s">
        <v>1765</v>
      </c>
      <c r="B23" s="3" t="s">
        <v>1766</v>
      </c>
      <c r="C23" s="17" t="s">
        <v>1767</v>
      </c>
      <c r="D23" s="9" t="s">
        <v>1768</v>
      </c>
      <c r="E23" s="17" t="s">
        <v>1769</v>
      </c>
      <c r="F23" s="9" t="s">
        <v>1770</v>
      </c>
    </row>
    <row r="24" spans="1:6" customHeight="1">
      <c r="A24" s="16" t="s">
        <v>1771</v>
      </c>
      <c r="B24" s="3" t="s">
        <v>1772</v>
      </c>
      <c r="C24" s="17" t="s">
        <v>1773</v>
      </c>
      <c r="D24" s="9" t="s">
        <v>1774</v>
      </c>
      <c r="E24" s="17" t="s">
        <v>1775</v>
      </c>
      <c r="F24" s="9" t="s">
        <v>1776</v>
      </c>
    </row>
    <row r="25" spans="1:6" customHeight="1">
      <c r="A25" s="16" t="s">
        <v>1777</v>
      </c>
      <c r="B25" s="3" t="s">
        <v>1778</v>
      </c>
      <c r="C25" s="17" t="s">
        <v>1779</v>
      </c>
      <c r="D25" s="9" t="s">
        <v>1780</v>
      </c>
      <c r="E25" s="17" t="s">
        <v>1781</v>
      </c>
      <c r="F25" s="9" t="s">
        <v>1782</v>
      </c>
    </row>
    <row r="26" spans="1:6" customHeight="1">
      <c r="A26" s="16" t="s">
        <v>1783</v>
      </c>
      <c r="B26" s="3" t="s">
        <v>1784</v>
      </c>
      <c r="C26" s="17" t="s">
        <v>1785</v>
      </c>
      <c r="D26" s="9" t="s">
        <v>1786</v>
      </c>
      <c r="E26" s="17" t="s">
        <v>1787</v>
      </c>
      <c r="F26" s="9" t="s">
        <v>1788</v>
      </c>
    </row>
    <row r="27" spans="1:6" customHeight="1">
      <c r="A27" s="16" t="s">
        <v>1789</v>
      </c>
      <c r="B27" s="3" t="s">
        <v>1790</v>
      </c>
      <c r="C27" s="17" t="s">
        <v>1791</v>
      </c>
      <c r="D27" s="9" t="s">
        <v>1792</v>
      </c>
      <c r="E27" s="17" t="s">
        <v>1793</v>
      </c>
      <c r="F27" s="9" t="s">
        <v>1794</v>
      </c>
    </row>
    <row r="28" spans="1:6" customHeight="1">
      <c r="A28" s="16" t="s">
        <v>1795</v>
      </c>
      <c r="B28" s="3" t="s">
        <v>1796</v>
      </c>
      <c r="C28" s="17" t="s">
        <v>1797</v>
      </c>
      <c r="D28" s="9" t="s">
        <v>1798</v>
      </c>
      <c r="E28" s="17" t="s">
        <v>1799</v>
      </c>
      <c r="F28" s="9" t="s">
        <v>1800</v>
      </c>
    </row>
    <row r="29" spans="1:6" customHeight="1">
      <c r="A29" s="16" t="s">
        <v>1801</v>
      </c>
      <c r="B29" s="3" t="s">
        <v>1802</v>
      </c>
      <c r="C29" s="17" t="s">
        <v>1803</v>
      </c>
      <c r="D29" s="9" t="s">
        <v>1804</v>
      </c>
      <c r="E29" s="17" t="s">
        <v>1805</v>
      </c>
      <c r="F29" s="9" t="s">
        <v>1806</v>
      </c>
    </row>
    <row r="30" spans="1:6" customHeight="1">
      <c r="A30" s="16" t="s">
        <v>1807</v>
      </c>
      <c r="B30" s="3" t="s">
        <v>1808</v>
      </c>
      <c r="C30" s="17" t="s">
        <v>1809</v>
      </c>
      <c r="D30" s="9" t="s">
        <v>1810</v>
      </c>
      <c r="E30" s="17" t="s">
        <v>1811</v>
      </c>
      <c r="F30" s="9" t="s">
        <v>1812</v>
      </c>
    </row>
    <row r="31" spans="1:6" customHeight="1">
      <c r="A31" s="16" t="s">
        <v>1813</v>
      </c>
      <c r="B31" s="3" t="s">
        <v>1814</v>
      </c>
      <c r="C31" s="17" t="s">
        <v>1815</v>
      </c>
      <c r="D31" s="9" t="s">
        <v>1816</v>
      </c>
      <c r="E31" s="17" t="s">
        <v>1817</v>
      </c>
      <c r="F31" s="9" t="s">
        <v>1818</v>
      </c>
    </row>
    <row r="32" spans="1:6" customHeight="1">
      <c r="A32" s="16" t="s">
        <v>1819</v>
      </c>
      <c r="B32" s="3" t="s">
        <v>1820</v>
      </c>
      <c r="C32" s="17" t="s">
        <v>1821</v>
      </c>
      <c r="D32" s="9" t="s">
        <v>1822</v>
      </c>
      <c r="E32" s="17" t="s">
        <v>1823</v>
      </c>
      <c r="F32" s="9" t="s">
        <v>1824</v>
      </c>
    </row>
    <row r="33" spans="1:6" customHeight="1">
      <c r="A33" s="16" t="s">
        <v>1825</v>
      </c>
      <c r="B33" s="3" t="s">
        <v>1826</v>
      </c>
      <c r="C33" s="17" t="s">
        <v>1827</v>
      </c>
      <c r="D33" s="9" t="s">
        <v>1828</v>
      </c>
      <c r="E33" s="17" t="s">
        <v>1829</v>
      </c>
      <c r="F33" s="9" t="s">
        <v>1830</v>
      </c>
    </row>
  </sheetData>
  <sheetProtection formatCells="0" formatColumns="0" formatRows="0" insertColumns="0" insertRows="0" insertHyperlinks="0" deleteColumns="0" deleteRows="0" sort="0" autoFilter="0" pivotTables="0"/>
  <autoFilter ref="A4:F4"/>
  <mergeCells count="3">
    <mergeCell ref="A1:F1"/>
    <mergeCell ref="A2:F2"/>
    <mergeCell ref="A3:F3"/>
  </mergeCells>
  <pageMargins left="0.7" right="0.7" top="0.75" bottom="0.75" header="0.3" footer="0.3"/>
  <pageSetup orientation="portrait"/>
  <headerFooter alignWithMargins="0"/>
  <ignoredErrors>
    <ignoredError sqref="A1:F3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22</vt:i4>
      </vt:variant>
    </vt:vector>
  </HeadingPairs>
  <TitlesOfParts>
    <vt:vector size="22" baseType="lpstr">
      <vt:lpstr>Тематики</vt:lpstr>
      <vt:lpstr>Mini MBA</vt:lpstr>
      <vt:lpstr>Рестораны, Кейтеринг</vt:lpstr>
      <vt:lpstr>HR, Кадры</vt:lpstr>
      <vt:lpstr>Маркетинг, Реклама, PR</vt:lpstr>
      <vt:lpstr>Управление</vt:lpstr>
      <vt:lpstr>Финансы</vt:lpstr>
      <vt:lpstr>Право</vt:lpstr>
      <vt:lpstr>ISO</vt:lpstr>
      <vt:lpstr>Логистика и ВЭД</vt:lpstr>
      <vt:lpstr>ИТ для бизнеса</vt:lpstr>
      <vt:lpstr>Продажи, переговоры</vt:lpstr>
      <vt:lpstr>Строительство. Недвижимость</vt:lpstr>
      <vt:lpstr>Госзакупки, Тендеры</vt:lpstr>
      <vt:lpstr>Секретариат</vt:lpstr>
      <vt:lpstr>Тренинги на английском</vt:lpstr>
      <vt:lpstr>Личностные тренинги</vt:lpstr>
      <vt:lpstr>Гос и муниципальное управление</vt:lpstr>
      <vt:lpstr>Банки</vt:lpstr>
      <vt:lpstr>Медицина</vt:lpstr>
      <vt:lpstr>Торговля, Ритейл</vt:lpstr>
      <vt:lpstr>Промышленность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2019-07-28T22:21:56Z</dcterms:created>
  <dcterms:modified xsi:type="dcterms:W3CDTF">2019-07-28T22:21:56Z</dcterms:modified>
</cp:coreProperties>
</file>